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!0Placement\Summer2020\"/>
    </mc:Choice>
  </mc:AlternateContent>
  <xr:revisionPtr revIDLastSave="0" documentId="13_ncr:1_{F2630815-4419-421E-B6BD-D5F22D986BB0}" xr6:coauthVersionLast="44" xr6:coauthVersionMax="44" xr10:uidLastSave="{00000000-0000-0000-0000-000000000000}"/>
  <workbookProtection workbookPassword="DBE7" lockStructure="1"/>
  <bookViews>
    <workbookView xWindow="-120" yWindow="-120" windowWidth="29040" windowHeight="15840" xr2:uid="{00000000-000D-0000-FFFF-FFFF00000000}"/>
  </bookViews>
  <sheets>
    <sheet name="FORM" sheetId="2" r:id="rId1"/>
  </sheets>
  <definedNames>
    <definedName name="droplists">FORM!$GI$1:$GL$43</definedName>
    <definedName name="mark0">FORM!$A$1</definedName>
    <definedName name="mark1">FORM!$M$1</definedName>
    <definedName name="mark10">FORM!$GI$1</definedName>
    <definedName name="mark2">FORM!$Y$1</definedName>
    <definedName name="Mark3">FORM!$AK$1</definedName>
    <definedName name="mark4">FORM!$AW$1</definedName>
    <definedName name="mark5">FORM!$BH$1</definedName>
    <definedName name="mark6">FORM!$BS$1</definedName>
    <definedName name="mark7">FORM!$CD$1</definedName>
    <definedName name="MARK8">FORM!$CO$1</definedName>
    <definedName name="vertical">FORM!$GQ:$GQ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Q2" i="2" l="1"/>
  <c r="CE3" i="2" l="1"/>
  <c r="GQ11" i="2" l="1"/>
  <c r="GQ10" i="2"/>
  <c r="CD12" i="2"/>
  <c r="CD11" i="2"/>
  <c r="CE2" i="2"/>
  <c r="BU3" i="2"/>
  <c r="BY6" i="2"/>
  <c r="AR4" i="2" l="1"/>
  <c r="BW2" i="2" l="1"/>
  <c r="BW3" i="2"/>
  <c r="GQ16" i="2" l="1"/>
  <c r="GQ15" i="2"/>
  <c r="GQ49" i="2" l="1"/>
  <c r="GQ48" i="2"/>
  <c r="GQ47" i="2"/>
  <c r="GQ46" i="2"/>
  <c r="GQ45" i="2"/>
  <c r="GQ44" i="2"/>
  <c r="GQ43" i="2"/>
  <c r="GQ42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4" i="2"/>
  <c r="GQ13" i="2"/>
  <c r="GQ12" i="2"/>
  <c r="GQ9" i="2"/>
  <c r="GP1" i="2" s="1"/>
  <c r="GQ8" i="2"/>
  <c r="GQ7" i="2"/>
  <c r="GQ6" i="2"/>
  <c r="GQ5" i="2"/>
  <c r="GQ4" i="2"/>
  <c r="GQ3" i="2"/>
  <c r="GQ1" i="2"/>
  <c r="GR1" i="2" s="1"/>
  <c r="GI21" i="2"/>
  <c r="R10" i="2" l="1"/>
  <c r="S10" i="2" s="1"/>
  <c r="S13" i="2" s="1"/>
  <c r="GE1" i="2"/>
  <c r="GI22" i="2"/>
  <c r="GI23" i="2" s="1"/>
  <c r="GI24" i="2" s="1"/>
  <c r="GI25" i="2" s="1"/>
  <c r="GI26" i="2" s="1"/>
  <c r="GI27" i="2" s="1"/>
  <c r="GI28" i="2" s="1"/>
  <c r="GI29" i="2" s="1"/>
  <c r="GI30" i="2" s="1"/>
  <c r="GI31" i="2" s="1"/>
  <c r="GI32" i="2" s="1"/>
  <c r="GI33" i="2" s="1"/>
  <c r="GI34" i="2" s="1"/>
  <c r="GI35" i="2" s="1"/>
  <c r="GI36" i="2" s="1"/>
  <c r="GI37" i="2" s="1"/>
  <c r="GI38" i="2" s="1"/>
  <c r="GI39" i="2" s="1"/>
  <c r="GI40" i="2" s="1"/>
  <c r="GI41" i="2" s="1"/>
  <c r="GI42" i="2" s="1"/>
  <c r="GI43" i="2" s="1"/>
  <c r="BM3" i="2"/>
  <c r="BJ6" i="2"/>
  <c r="BJ5" i="2"/>
  <c r="BJ4" i="2"/>
  <c r="BM8" i="2"/>
  <c r="GJ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RCG</author>
  </authors>
  <commentList>
    <comment ref="GP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Email ID
</t>
        </r>
      </text>
    </comment>
    <comment ref="GQ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9-digit
Student number</t>
        </r>
      </text>
    </comment>
    <comment ref="GQ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Course requested</t>
        </r>
      </text>
    </comment>
  </commentList>
</comments>
</file>

<file path=xl/sharedStrings.xml><?xml version="1.0" encoding="utf-8"?>
<sst xmlns="http://schemas.openxmlformats.org/spreadsheetml/2006/main" count="239" uniqueCount="206">
  <si>
    <t>Elementary</t>
  </si>
  <si>
    <t>City</t>
  </si>
  <si>
    <t>Country</t>
  </si>
  <si>
    <t>High School</t>
  </si>
  <si>
    <t>Singapore</t>
  </si>
  <si>
    <t>Mandarin</t>
  </si>
  <si>
    <t xml:space="preserve">Years of study (from-to) </t>
  </si>
  <si>
    <t xml:space="preserve">Name of  highest level course </t>
  </si>
  <si>
    <t xml:space="preserve">Number of classroom hours per week </t>
  </si>
  <si>
    <t xml:space="preserve">Textbook title </t>
  </si>
  <si>
    <t xml:space="preserve">Name of School </t>
  </si>
  <si>
    <t>Hong Kong</t>
  </si>
  <si>
    <t>Taiwan</t>
  </si>
  <si>
    <t>Macao</t>
  </si>
  <si>
    <t>Japanese</t>
  </si>
  <si>
    <t>Japan</t>
  </si>
  <si>
    <t>Korea</t>
  </si>
  <si>
    <t>First name</t>
  </si>
  <si>
    <t>2250  Chinese 2</t>
  </si>
  <si>
    <t>Date of Declaration</t>
  </si>
  <si>
    <t>Choose highest number</t>
  </si>
  <si>
    <t>Other</t>
  </si>
  <si>
    <t>Course not in list.</t>
  </si>
  <si>
    <t>Korean</t>
  </si>
  <si>
    <t>YEAR</t>
  </si>
  <si>
    <t>HURON COURSES</t>
  </si>
  <si>
    <t>Age of study</t>
  </si>
  <si>
    <t>CHN 1150</t>
  </si>
  <si>
    <t>CHN 1151</t>
  </si>
  <si>
    <t>CHN 2250</t>
  </si>
  <si>
    <t>CHN 3350</t>
  </si>
  <si>
    <t>CHN 2240 f</t>
  </si>
  <si>
    <t>CHN 2240 g</t>
  </si>
  <si>
    <t>CHN 2270 f</t>
  </si>
  <si>
    <t>CHN 2270 g</t>
  </si>
  <si>
    <t>CHN 2241 f</t>
  </si>
  <si>
    <t>CHN 2241 g</t>
  </si>
  <si>
    <t>CHN 2242 f</t>
  </si>
  <si>
    <t>CHN 2242 g</t>
  </si>
  <si>
    <t>CHN 2243 f</t>
  </si>
  <si>
    <t>CHN 2243 g</t>
  </si>
  <si>
    <t>CHN 2244 f</t>
  </si>
  <si>
    <t>CHN 2244 g</t>
  </si>
  <si>
    <t>CHN 2271 f</t>
  </si>
  <si>
    <t>CHN 2271 g</t>
  </si>
  <si>
    <t>CHN 3371 f</t>
  </si>
  <si>
    <t>CHN 3371 g</t>
  </si>
  <si>
    <t>CHN 3344 a</t>
  </si>
  <si>
    <t>CHN 3344 b</t>
  </si>
  <si>
    <t>CHN 3345 b</t>
  </si>
  <si>
    <t>CHN 3345 a</t>
  </si>
  <si>
    <t>CHN 3340 a</t>
  </si>
  <si>
    <t>CHN 3340 b</t>
  </si>
  <si>
    <t>CHN 3341 a</t>
  </si>
  <si>
    <t>CHN 3341 b</t>
  </si>
  <si>
    <t>CHN 4452 a</t>
  </si>
  <si>
    <t>CHN 4453 b</t>
  </si>
  <si>
    <t>Birth</t>
  </si>
  <si>
    <t>COUNTRY</t>
  </si>
  <si>
    <t>25+</t>
  </si>
  <si>
    <t>DIALECT</t>
  </si>
  <si>
    <t>Previous General Education</t>
  </si>
  <si>
    <t>1150  Beginners'</t>
  </si>
  <si>
    <t>Cantonese</t>
  </si>
  <si>
    <t>CHN 4450</t>
  </si>
  <si>
    <t>CHN 3370 f</t>
  </si>
  <si>
    <t>CHN 3370 g</t>
  </si>
  <si>
    <r>
      <rPr>
        <sz val="12"/>
        <rFont val="Arial"/>
        <family val="2"/>
      </rPr>
      <t>I am requesting Placement &amp; Special Permission to take the course</t>
    </r>
    <r>
      <rPr>
        <sz val="10"/>
        <rFont val="Arial"/>
        <family val="2"/>
      </rPr>
      <t xml:space="preserve">, </t>
    </r>
    <r>
      <rPr>
        <b/>
        <sz val="14"/>
        <rFont val="Arial"/>
        <family val="2"/>
      </rPr>
      <t>CHN</t>
    </r>
  </si>
  <si>
    <t>Special Permissions</t>
  </si>
  <si>
    <t>years of age.</t>
  </si>
  <si>
    <t>How often?</t>
  </si>
  <si>
    <t xml:space="preserve">中文姓名          </t>
  </si>
  <si>
    <t>CONTINUE…</t>
  </si>
  <si>
    <t>Student Identification</t>
  </si>
  <si>
    <t>Language Background - Personal</t>
  </si>
  <si>
    <r>
      <rPr>
        <i/>
        <sz val="12"/>
        <rFont val="Arial"/>
        <family val="2"/>
      </rPr>
      <t>University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(leave blank if not applicable)</t>
    </r>
  </si>
  <si>
    <t>Not applicable</t>
  </si>
  <si>
    <r>
      <rPr>
        <b/>
        <sz val="14"/>
        <color indexed="55"/>
        <rFont val="Arial"/>
        <family val="2"/>
      </rPr>
      <t>How often?</t>
    </r>
    <r>
      <rPr>
        <b/>
        <sz val="14"/>
        <rFont val="Arial"/>
        <family val="2"/>
      </rPr>
      <t xml:space="preserve">                                        </t>
    </r>
    <r>
      <rPr>
        <b/>
        <sz val="14"/>
        <color indexed="9"/>
        <rFont val="Arial"/>
        <family val="2"/>
      </rPr>
      <t xml:space="preserve">   .</t>
    </r>
  </si>
  <si>
    <t>other Chinese</t>
  </si>
  <si>
    <t>I know some</t>
  </si>
  <si>
    <t>never</t>
  </si>
  <si>
    <t>Saving and Submitting your Request for Special Permission</t>
  </si>
  <si>
    <r>
      <rPr>
        <i/>
        <sz val="12"/>
        <color indexed="36"/>
        <rFont val="Arial"/>
        <family val="2"/>
      </rPr>
      <t xml:space="preserve">Enter names and other information the same as your Registration at </t>
    </r>
    <r>
      <rPr>
        <b/>
        <sz val="14"/>
        <color indexed="36"/>
        <rFont val="Times New Roman"/>
        <family val="1"/>
      </rPr>
      <t>Western.</t>
    </r>
  </si>
  <si>
    <t>CHOOSE THE COURSE YOU WISH TO HAVE PERMISSION TO TAKE</t>
  </si>
  <si>
    <r>
      <rPr>
        <b/>
        <sz val="14"/>
        <color indexed="55"/>
        <rFont val="Arial"/>
        <family val="2"/>
      </rPr>
      <t>Click in box</t>
    </r>
    <r>
      <rPr>
        <b/>
        <sz val="10"/>
        <color indexed="55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in </t>
    </r>
    <r>
      <rPr>
        <b/>
        <sz val="10"/>
        <color indexed="9"/>
        <rFont val="Arial"/>
        <family val="2"/>
      </rPr>
      <t>.</t>
    </r>
  </si>
  <si>
    <t>Language and Country</t>
  </si>
  <si>
    <t xml:space="preserve">Country?                             </t>
  </si>
  <si>
    <r>
      <rPr>
        <b/>
        <sz val="12"/>
        <color indexed="55"/>
        <rFont val="Arial"/>
        <family val="2"/>
      </rPr>
      <t xml:space="preserve">Less than how many? </t>
    </r>
    <r>
      <rPr>
        <b/>
        <sz val="12"/>
        <rFont val="Arial"/>
        <family val="2"/>
      </rPr>
      <t xml:space="preserve">                                        </t>
    </r>
    <r>
      <rPr>
        <b/>
        <sz val="12"/>
        <color indexed="9"/>
        <rFont val="Arial"/>
        <family val="2"/>
      </rPr>
      <t xml:space="preserve">  .</t>
    </r>
  </si>
  <si>
    <r>
      <rPr>
        <b/>
        <sz val="14"/>
        <color indexed="55"/>
        <rFont val="Arial"/>
        <family val="2"/>
      </rPr>
      <t xml:space="preserve">Year began? </t>
    </r>
    <r>
      <rPr>
        <b/>
        <sz val="14"/>
        <rFont val="Arial"/>
        <family val="2"/>
      </rPr>
      <t xml:space="preserve">      </t>
    </r>
    <r>
      <rPr>
        <b/>
        <sz val="10"/>
        <rFont val="Arial"/>
        <family val="2"/>
      </rPr>
      <t xml:space="preserve"> to</t>
    </r>
    <r>
      <rPr>
        <b/>
        <sz val="14"/>
        <rFont val="Arial"/>
        <family val="2"/>
      </rPr>
      <t xml:space="preserve"> </t>
    </r>
    <r>
      <rPr>
        <b/>
        <sz val="14"/>
        <color indexed="55"/>
        <rFont val="Arial"/>
        <family val="2"/>
      </rPr>
      <t xml:space="preserve"> Year complete?</t>
    </r>
  </si>
  <si>
    <r>
      <t>Click on the</t>
    </r>
    <r>
      <rPr>
        <b/>
        <sz val="14"/>
        <color indexed="23"/>
        <rFont val="Arial Black"/>
        <family val="2"/>
      </rPr>
      <t xml:space="preserve"> GREY BOX</t>
    </r>
    <r>
      <rPr>
        <b/>
        <sz val="14"/>
        <color indexed="10"/>
        <rFont val="Cambria"/>
        <family val="1"/>
      </rPr>
      <t>, then on the</t>
    </r>
    <r>
      <rPr>
        <b/>
        <sz val="14"/>
        <rFont val="Cambria"/>
        <family val="1"/>
      </rPr>
      <t xml:space="preserve"> </t>
    </r>
    <r>
      <rPr>
        <sz val="16"/>
        <rFont val="Segoe UI Symbol"/>
        <family val="2"/>
      </rPr>
      <t>⍔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arrow.</t>
    </r>
  </si>
  <si>
    <r>
      <t xml:space="preserve">Click on </t>
    </r>
    <r>
      <rPr>
        <b/>
        <sz val="12"/>
        <color indexed="55"/>
        <rFont val="Arial"/>
        <family val="2"/>
      </rPr>
      <t>grey box</t>
    </r>
    <r>
      <rPr>
        <b/>
        <sz val="12"/>
        <color indexed="10"/>
        <rFont val="Arial"/>
        <family val="2"/>
      </rPr>
      <t>, then on</t>
    </r>
    <r>
      <rPr>
        <sz val="14"/>
        <rFont val="Arial"/>
        <family val="2"/>
      </rPr>
      <t xml:space="preserve"> </t>
    </r>
    <r>
      <rPr>
        <sz val="14"/>
        <rFont val="Segoe UI Symbol"/>
        <family val="2"/>
      </rPr>
      <t>⍔</t>
    </r>
    <r>
      <rPr>
        <sz val="14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arrowhead, to use drop-down lists.</t>
    </r>
  </si>
  <si>
    <t>Western language</t>
  </si>
  <si>
    <t>of another language?                                              .</t>
  </si>
  <si>
    <r>
      <t xml:space="preserve">what language?                                </t>
    </r>
    <r>
      <rPr>
        <b/>
        <sz val="14"/>
        <color indexed="9"/>
        <rFont val="Arial"/>
        <family val="2"/>
      </rPr>
      <t xml:space="preserve"> .</t>
    </r>
  </si>
  <si>
    <r>
      <t xml:space="preserve">How often?                                 </t>
    </r>
    <r>
      <rPr>
        <b/>
        <sz val="14"/>
        <color indexed="9"/>
        <rFont val="Arial"/>
        <family val="2"/>
      </rPr>
      <t xml:space="preserve"> .</t>
    </r>
  </si>
  <si>
    <r>
      <t xml:space="preserve">How often?                                  </t>
    </r>
    <r>
      <rPr>
        <b/>
        <sz val="14"/>
        <color indexed="9"/>
        <rFont val="Arial"/>
        <family val="2"/>
      </rPr>
      <t>.</t>
    </r>
  </si>
  <si>
    <r>
      <t xml:space="preserve">How often?                                </t>
    </r>
    <r>
      <rPr>
        <b/>
        <sz val="14"/>
        <color indexed="9"/>
        <rFont val="Arial"/>
        <family val="2"/>
      </rPr>
      <t xml:space="preserve">  .</t>
    </r>
  </si>
  <si>
    <r>
      <t xml:space="preserve">What dialect?       </t>
    </r>
    <r>
      <rPr>
        <b/>
        <sz val="14"/>
        <color indexed="9"/>
        <rFont val="Arial"/>
        <family val="2"/>
      </rPr>
      <t xml:space="preserve">  .</t>
    </r>
  </si>
  <si>
    <t>LANGUAGE</t>
  </si>
  <si>
    <t>no Chinese</t>
  </si>
  <si>
    <r>
      <rPr>
        <sz val="16"/>
        <color indexed="55"/>
        <rFont val="Arial"/>
        <family val="2"/>
      </rPr>
      <t>Language?</t>
    </r>
    <r>
      <rPr>
        <sz val="14"/>
        <color indexed="55"/>
        <rFont val="Arial"/>
        <family val="2"/>
      </rPr>
      <t xml:space="preserve">          </t>
    </r>
    <r>
      <rPr>
        <sz val="14"/>
        <color indexed="9"/>
        <rFont val="Arial"/>
        <family val="2"/>
      </rPr>
      <t>.</t>
    </r>
  </si>
  <si>
    <r>
      <rPr>
        <sz val="16"/>
        <color indexed="55"/>
        <rFont val="Arial"/>
        <family val="2"/>
      </rPr>
      <t xml:space="preserve">Language?    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>in</t>
    </r>
    <r>
      <rPr>
        <b/>
        <sz val="16"/>
        <rFont val="Arial"/>
        <family val="2"/>
      </rPr>
      <t xml:space="preserve">  </t>
    </r>
    <r>
      <rPr>
        <sz val="16"/>
        <rFont val="Arial"/>
        <family val="2"/>
      </rPr>
      <t xml:space="preserve">     </t>
    </r>
    <r>
      <rPr>
        <sz val="16"/>
        <color indexed="55"/>
        <rFont val="Arial"/>
        <family val="2"/>
      </rPr>
      <t>Country?</t>
    </r>
    <r>
      <rPr>
        <sz val="16"/>
        <color indexed="9"/>
        <rFont val="Arial"/>
        <family val="2"/>
      </rPr>
      <t>.</t>
    </r>
  </si>
  <si>
    <r>
      <rPr>
        <b/>
        <i/>
        <sz val="14"/>
        <rFont val="Arial"/>
        <family val="2"/>
      </rPr>
      <t>I am most comfortable</t>
    </r>
    <r>
      <rPr>
        <i/>
        <sz val="14"/>
        <rFont val="Arial"/>
        <family val="2"/>
      </rPr>
      <t xml:space="preserve"> speaking</t>
    </r>
  </si>
  <si>
    <t>Characters I recognize less than</t>
  </si>
  <si>
    <t>Characters I can write less than</t>
  </si>
  <si>
    <t>Not sure…test me.</t>
  </si>
  <si>
    <t>I lived there from</t>
  </si>
  <si>
    <r>
      <rPr>
        <sz val="14"/>
        <color indexed="55"/>
        <rFont val="Arial"/>
        <family val="2"/>
      </rPr>
      <t xml:space="preserve">what age?      </t>
    </r>
    <r>
      <rPr>
        <sz val="14"/>
        <rFont val="Arial"/>
        <family val="2"/>
      </rPr>
      <t xml:space="preserve">    </t>
    </r>
    <r>
      <rPr>
        <b/>
        <sz val="10"/>
        <rFont val="Arial"/>
        <family val="2"/>
      </rPr>
      <t>to</t>
    </r>
    <r>
      <rPr>
        <sz val="14"/>
        <rFont val="Arial"/>
        <family val="2"/>
      </rPr>
      <t xml:space="preserve">   </t>
    </r>
    <r>
      <rPr>
        <sz val="14"/>
        <color indexed="55"/>
        <rFont val="Arial"/>
        <family val="2"/>
      </rPr>
      <t xml:space="preserve">      what age?</t>
    </r>
  </si>
  <si>
    <t>ï</t>
  </si>
  <si>
    <t>CONFIRMATION</t>
  </si>
  <si>
    <t>Huron Chinese Program — Placement Request Form</t>
  </si>
  <si>
    <r>
      <t xml:space="preserve">...email   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>chinese@uwo.ca</t>
    </r>
    <r>
      <rPr>
        <b/>
        <sz val="12"/>
        <color indexed="10"/>
        <rFont val="Times New Roman"/>
        <family val="1"/>
      </rPr>
      <t xml:space="preserve">   for help, if you are unable to use </t>
    </r>
    <r>
      <rPr>
        <b/>
        <i/>
        <sz val="12"/>
        <color indexed="10"/>
        <rFont val="Times New Roman"/>
        <family val="1"/>
      </rPr>
      <t>this Form</t>
    </r>
    <r>
      <rPr>
        <b/>
        <sz val="12"/>
        <color indexed="10"/>
        <rFont val="Times New Roman"/>
        <family val="1"/>
      </rPr>
      <t>…</t>
    </r>
  </si>
  <si>
    <t>Answer all questions, unless directed to skip.</t>
  </si>
  <si>
    <r>
      <t xml:space="preserve">If </t>
    </r>
    <r>
      <rPr>
        <i/>
        <sz val="14"/>
        <rFont val="Calibri"/>
        <family val="2"/>
      </rPr>
      <t>This Form</t>
    </r>
    <r>
      <rPr>
        <sz val="14"/>
        <rFont val="Calibri"/>
        <family val="2"/>
      </rPr>
      <t xml:space="preserve"> opens in "Protected View", be sure to "Enable Editing".</t>
    </r>
  </si>
  <si>
    <t>to me</t>
  </si>
  <si>
    <t>Others speak it to me</t>
  </si>
  <si>
    <t>I speak it</t>
  </si>
  <si>
    <r>
      <rPr>
        <b/>
        <sz val="13"/>
        <color indexed="55"/>
        <rFont val="Arial"/>
        <family val="2"/>
      </rPr>
      <t xml:space="preserve">what kind of Chinese?                              </t>
    </r>
    <r>
      <rPr>
        <b/>
        <sz val="13"/>
        <rFont val="Arial"/>
        <family val="2"/>
      </rPr>
      <t xml:space="preserve">                </t>
    </r>
    <r>
      <rPr>
        <b/>
        <sz val="13"/>
        <color indexed="9"/>
        <rFont val="Arial"/>
        <family val="2"/>
      </rPr>
      <t xml:space="preserve">  .</t>
    </r>
  </si>
  <si>
    <t>T</t>
  </si>
  <si>
    <r>
      <rPr>
        <u/>
        <sz val="48"/>
        <color indexed="12"/>
        <rFont val="Wingdings"/>
        <charset val="2"/>
      </rPr>
      <t>ï</t>
    </r>
  </si>
  <si>
    <t>RETURN TO 
FIRST PAGE</t>
  </si>
  <si>
    <t xml:space="preserve">Requested: </t>
  </si>
  <si>
    <t>Chinese name</t>
  </si>
  <si>
    <t>Year</t>
  </si>
  <si>
    <t>UWO email</t>
  </si>
  <si>
    <t>Most comfortable language</t>
  </si>
  <si>
    <t>Characters recognized number</t>
  </si>
  <si>
    <t>Characters written number</t>
  </si>
  <si>
    <t>Course taken at Huron</t>
  </si>
  <si>
    <t>Year course completed</t>
  </si>
  <si>
    <r>
      <t>Chinese study</t>
    </r>
    <r>
      <rPr>
        <b/>
        <sz val="10"/>
        <rFont val="Arial"/>
        <family val="2"/>
      </rPr>
      <t xml:space="preserve"> before Huron</t>
    </r>
  </si>
  <si>
    <t>Year begun</t>
  </si>
  <si>
    <t>Year completed</t>
  </si>
  <si>
    <t>Hours per week</t>
  </si>
  <si>
    <t>Course name</t>
  </si>
  <si>
    <t>Title of Textbook</t>
  </si>
  <si>
    <t>Name of school</t>
  </si>
  <si>
    <t>City of school</t>
  </si>
  <si>
    <t>Parents' Mother Language</t>
  </si>
  <si>
    <t>Parents speak to me frequency</t>
  </si>
  <si>
    <t>Others speak to me frequency</t>
  </si>
  <si>
    <t>I speak frequency</t>
  </si>
  <si>
    <t>My language other</t>
  </si>
  <si>
    <t>Parents' Other Language</t>
  </si>
  <si>
    <t>Country of residence</t>
  </si>
  <si>
    <t>Language previous period</t>
  </si>
  <si>
    <t>Begin residing</t>
  </si>
  <si>
    <t>End residing</t>
  </si>
  <si>
    <t>Elementary school City</t>
  </si>
  <si>
    <t>Elementary school Country</t>
  </si>
  <si>
    <t>Highschool City</t>
  </si>
  <si>
    <t>Highschool Country</t>
  </si>
  <si>
    <t>University City</t>
  </si>
  <si>
    <t>University Country</t>
  </si>
  <si>
    <t>over 60%</t>
  </si>
  <si>
    <t>under 20%</t>
  </si>
  <si>
    <t>40% to 60%</t>
  </si>
  <si>
    <t>20% to 40%</t>
  </si>
  <si>
    <r>
      <t xml:space="preserve">USE </t>
    </r>
    <r>
      <rPr>
        <b/>
        <u/>
        <sz val="10"/>
        <color indexed="10"/>
        <rFont val="Arial"/>
        <family val="2"/>
      </rPr>
      <t>POINTER</t>
    </r>
    <r>
      <rPr>
        <b/>
        <sz val="10"/>
        <color indexed="10"/>
        <rFont val="Arial"/>
        <family val="2"/>
      </rPr>
      <t xml:space="preserve"> AND </t>
    </r>
    <r>
      <rPr>
        <b/>
        <u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TAB KEY TO NAVIGATE FROM BOX TO BOX.</t>
    </r>
  </si>
  <si>
    <t>Related Language Background - Social</t>
  </si>
  <si>
    <r>
      <t xml:space="preserve">     </t>
    </r>
    <r>
      <rPr>
        <b/>
        <i/>
        <sz val="14"/>
        <rFont val="Arial"/>
        <family val="2"/>
      </rPr>
      <t>Recently, for six months or more</t>
    </r>
    <r>
      <rPr>
        <i/>
        <sz val="14"/>
        <rFont val="Arial"/>
        <family val="2"/>
      </rPr>
      <t>, I lived in a community where they spoke:</t>
    </r>
  </si>
  <si>
    <r>
      <rPr>
        <b/>
        <i/>
        <sz val="14"/>
        <rFont val="Arial"/>
        <family val="2"/>
      </rPr>
      <t xml:space="preserve">Besides that, </t>
    </r>
    <r>
      <rPr>
        <i/>
        <sz val="14"/>
        <rFont val="Arial"/>
        <family val="2"/>
      </rPr>
      <t>I lived in a community where they spoke:</t>
    </r>
  </si>
  <si>
    <t>Recent 6+ months residence</t>
  </si>
  <si>
    <r>
      <t xml:space="preserve">Answer </t>
    </r>
    <r>
      <rPr>
        <b/>
        <sz val="14"/>
        <color indexed="17"/>
        <rFont val="Arial"/>
        <family val="2"/>
      </rPr>
      <t>all</t>
    </r>
    <r>
      <rPr>
        <sz val="14"/>
        <color indexed="17"/>
        <rFont val="Arial"/>
        <family val="2"/>
      </rPr>
      <t xml:space="preserve"> questions, unless directed to skip.</t>
    </r>
  </si>
  <si>
    <r>
      <t xml:space="preserve">USE </t>
    </r>
    <r>
      <rPr>
        <b/>
        <u/>
        <sz val="10"/>
        <color indexed="10"/>
        <rFont val="Arial"/>
        <family val="2"/>
      </rPr>
      <t>POINTER</t>
    </r>
    <r>
      <rPr>
        <b/>
        <sz val="10"/>
        <color indexed="10"/>
        <rFont val="Arial"/>
        <family val="2"/>
      </rPr>
      <t xml:space="preserve"> AND </t>
    </r>
    <r>
      <rPr>
        <b/>
        <u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TAB KEY TO NAVIGATE FROM BOX TO BOX.
Click on </t>
    </r>
    <r>
      <rPr>
        <b/>
        <sz val="10"/>
        <color indexed="55"/>
        <rFont val="Arial"/>
        <family val="2"/>
      </rPr>
      <t>grey box</t>
    </r>
    <r>
      <rPr>
        <b/>
        <sz val="10"/>
        <color indexed="10"/>
        <rFont val="Arial"/>
        <family val="2"/>
      </rPr>
      <t xml:space="preserve">, then on </t>
    </r>
    <r>
      <rPr>
        <b/>
        <sz val="10"/>
        <color indexed="23"/>
        <rFont val="Arial"/>
        <family val="2"/>
      </rPr>
      <t>⍔</t>
    </r>
    <r>
      <rPr>
        <b/>
        <sz val="10"/>
        <color indexed="10"/>
        <rFont val="Arial"/>
        <family val="2"/>
      </rPr>
      <t xml:space="preserve"> arrowhead, to use drop-down lists.</t>
    </r>
  </si>
  <si>
    <t>China PRC</t>
  </si>
  <si>
    <t xml:space="preserve">Click to choose.   </t>
  </si>
  <si>
    <t>Type in this cell</t>
  </si>
  <si>
    <t xml:space="preserve">  to RETURN to the Huron Chinese Program information page.</t>
  </si>
  <si>
    <r>
      <rPr>
        <b/>
        <sz val="12"/>
        <rFont val="Arial"/>
        <family val="2"/>
      </rPr>
      <t>Non-English</t>
    </r>
    <r>
      <rPr>
        <sz val="12"/>
        <rFont val="Arial"/>
        <family val="2"/>
      </rPr>
      <t>-Language and Country</t>
    </r>
  </si>
  <si>
    <r>
      <t>BEGIN</t>
    </r>
    <r>
      <rPr>
        <sz val="17.7"/>
        <color indexed="12"/>
        <rFont val="Arial"/>
        <family val="2"/>
      </rPr>
      <t>…</t>
    </r>
  </si>
  <si>
    <r>
      <t>If the course you want</t>
    </r>
    <r>
      <rPr>
        <b/>
        <i/>
        <sz val="18"/>
        <rFont val="Arial"/>
        <family val="2"/>
      </rPr>
      <t xml:space="preserve"> </t>
    </r>
    <r>
      <rPr>
        <b/>
        <i/>
        <u/>
        <sz val="18"/>
        <rFont val="Arial"/>
        <family val="2"/>
      </rPr>
      <t>is</t>
    </r>
    <r>
      <rPr>
        <b/>
        <i/>
        <sz val="18"/>
        <rFont val="Arial"/>
        <family val="2"/>
      </rPr>
      <t xml:space="preserve"> </t>
    </r>
    <r>
      <rPr>
        <b/>
        <i/>
        <sz val="16"/>
        <rFont val="Arial"/>
        <family val="2"/>
      </rPr>
      <t>in the above list, click here to</t>
    </r>
  </si>
  <si>
    <t>! UWO EMAIL ADDRESS !</t>
  </si>
  <si>
    <t xml:space="preserve">Address/Contact </t>
  </si>
  <si>
    <r>
      <t xml:space="preserve">Year of Study: </t>
    </r>
    <r>
      <rPr>
        <sz val="10"/>
        <rFont val="Arial"/>
        <family val="2"/>
      </rPr>
      <t>1,2,3,….
at UWO this Fall Term.</t>
    </r>
  </si>
  <si>
    <r>
      <t xml:space="preserve">My ability in </t>
    </r>
    <r>
      <rPr>
        <b/>
        <u/>
        <sz val="16"/>
        <color rgb="FFFF0000"/>
        <rFont val="Arial"/>
        <family val="2"/>
      </rPr>
      <t>written</t>
    </r>
    <r>
      <rPr>
        <b/>
        <sz val="16"/>
        <rFont val="Arial"/>
        <family val="2"/>
      </rPr>
      <t xml:space="preserve"> Chinese</t>
    </r>
  </si>
  <si>
    <r>
      <t xml:space="preserve">My experience with </t>
    </r>
    <r>
      <rPr>
        <b/>
        <u/>
        <sz val="18"/>
        <color rgb="FFFF0000"/>
        <rFont val="Arial"/>
        <family val="2"/>
      </rPr>
      <t>spoken</t>
    </r>
    <r>
      <rPr>
        <b/>
        <sz val="18"/>
        <rFont val="Arial"/>
        <family val="2"/>
      </rPr>
      <t xml:space="preserve"> Chinese</t>
    </r>
  </si>
  <si>
    <r>
      <rPr>
        <b/>
        <sz val="14"/>
        <color rgb="FFFF0000"/>
        <rFont val="Arial"/>
        <family val="2"/>
      </rPr>
      <t>At Huron</t>
    </r>
    <r>
      <rPr>
        <b/>
        <sz val="14"/>
        <rFont val="Arial"/>
        <family val="2"/>
      </rPr>
      <t xml:space="preserve"> College, I studied</t>
    </r>
  </si>
  <si>
    <r>
      <rPr>
        <b/>
        <i/>
        <sz val="14"/>
        <color rgb="FFFF0000"/>
        <rFont val="Arial"/>
        <family val="2"/>
      </rPr>
      <t>Not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rFont val="Arial"/>
        <family val="2"/>
      </rPr>
      <t>at Huron</t>
    </r>
    <r>
      <rPr>
        <b/>
        <sz val="10"/>
        <rFont val="Arial"/>
        <family val="2"/>
      </rPr>
      <t>, I formally studied</t>
    </r>
  </si>
  <si>
    <r>
      <t xml:space="preserve">Previous Formal </t>
    </r>
    <r>
      <rPr>
        <b/>
        <sz val="16"/>
        <color rgb="FFFF0000"/>
        <rFont val="Arial"/>
        <family val="2"/>
      </rPr>
      <t>Chinese-language</t>
    </r>
    <r>
      <rPr>
        <b/>
        <sz val="16"/>
        <rFont val="Arial"/>
        <family val="2"/>
      </rPr>
      <t xml:space="preserve"> study</t>
    </r>
    <r>
      <rPr>
        <sz val="16"/>
        <rFont val="Arial"/>
        <family val="2"/>
      </rPr>
      <t xml:space="preserve"> -- your </t>
    </r>
    <r>
      <rPr>
        <b/>
        <u/>
        <sz val="16"/>
        <rFont val="Arial"/>
        <family val="2"/>
      </rPr>
      <t>most advanced</t>
    </r>
    <r>
      <rPr>
        <sz val="16"/>
        <rFont val="Arial"/>
        <family val="2"/>
      </rPr>
      <t xml:space="preserve"> level</t>
    </r>
  </si>
  <si>
    <r>
      <rPr>
        <b/>
        <sz val="14"/>
        <color theme="1"/>
        <rFont val="Arial"/>
        <family val="2"/>
      </rPr>
      <t xml:space="preserve">READ THIS </t>
    </r>
    <r>
      <rPr>
        <b/>
        <sz val="20"/>
        <color rgb="FFFF0000"/>
        <rFont val="Arial"/>
        <family val="2"/>
      </rPr>
      <t>Declaration of Accuracy</t>
    </r>
    <r>
      <rPr>
        <b/>
        <sz val="14"/>
        <color theme="1"/>
        <rFont val="Arial"/>
        <family val="2"/>
      </rPr>
      <t xml:space="preserve"> CAREFULLY!</t>
    </r>
  </si>
  <si>
    <t>Family Name</t>
  </si>
  <si>
    <t>Preferred name</t>
  </si>
  <si>
    <t>Family name</t>
  </si>
  <si>
    <t>Phone/URL at school</t>
  </si>
  <si>
    <t>PRF confirmation date</t>
  </si>
  <si>
    <t>Notes on experience</t>
  </si>
  <si>
    <t>Website URL 
or phone number</t>
  </si>
  <si>
    <t>None</t>
  </si>
  <si>
    <r>
      <rPr>
        <b/>
        <i/>
        <sz val="14"/>
        <color rgb="FF38784C"/>
        <rFont val="Arial"/>
        <family val="2"/>
      </rPr>
      <t>*</t>
    </r>
    <r>
      <rPr>
        <b/>
        <i/>
        <sz val="11"/>
        <color indexed="17"/>
        <rFont val="Arial"/>
        <family val="2"/>
      </rPr>
      <t>Optional information</t>
    </r>
  </si>
  <si>
    <r>
      <rPr>
        <b/>
        <i/>
        <sz val="14"/>
        <color rgb="FF38784C"/>
        <rFont val="Arial"/>
        <family val="2"/>
      </rPr>
      <t>*</t>
    </r>
    <r>
      <rPr>
        <b/>
        <i/>
        <sz val="10"/>
        <color rgb="FF38784C"/>
        <rFont val="Arial"/>
        <family val="2"/>
      </rPr>
      <t>Chinese characters</t>
    </r>
  </si>
  <si>
    <r>
      <rPr>
        <b/>
        <i/>
        <sz val="14"/>
        <color rgb="FF38784C"/>
        <rFont val="Arial"/>
        <family val="2"/>
      </rPr>
      <t>*</t>
    </r>
    <r>
      <rPr>
        <b/>
        <i/>
        <sz val="10"/>
        <color rgb="FF38784C"/>
        <rFont val="Arial"/>
        <family val="2"/>
      </rPr>
      <t>Please call me</t>
    </r>
    <r>
      <rPr>
        <sz val="10"/>
        <color rgb="FF38784C"/>
        <rFont val="Arial"/>
        <family val="2"/>
      </rPr>
      <t xml:space="preserve"> [name]</t>
    </r>
  </si>
  <si>
    <t>For class days &amp; times, click here to see the UWO Registrar's Master Timetable.</t>
  </si>
  <si>
    <r>
      <rPr>
        <b/>
        <i/>
        <sz val="12"/>
        <rFont val="Arial"/>
        <family val="2"/>
      </rPr>
      <t xml:space="preserve">9 digit </t>
    </r>
    <r>
      <rPr>
        <i/>
        <sz val="12"/>
        <rFont val="Arial"/>
        <family val="2"/>
      </rPr>
      <t>UWO ID #</t>
    </r>
  </si>
  <si>
    <t xml:space="preserve">                          9 digit UWO ID #</t>
  </si>
  <si>
    <r>
      <t xml:space="preserve">Use your </t>
    </r>
    <r>
      <rPr>
        <b/>
        <sz val="10"/>
        <color rgb="FF7030A0"/>
        <rFont val="Arial"/>
        <family val="2"/>
      </rPr>
      <t>@UWO.ca</t>
    </r>
    <r>
      <rPr>
        <b/>
        <i/>
        <sz val="10"/>
        <color rgb="FFFF0000"/>
        <rFont val="Arial"/>
        <family val="2"/>
      </rPr>
      <t xml:space="preserve">  email address in
all communications about Placement.</t>
    </r>
  </si>
  <si>
    <r>
      <rPr>
        <b/>
        <sz val="10"/>
        <color indexed="9"/>
        <rFont val="Times New Roman"/>
        <family val="1"/>
      </rPr>
      <t>Describe briefly</t>
    </r>
    <r>
      <rPr>
        <sz val="10"/>
        <color indexed="9"/>
        <rFont val="Times New Roman"/>
        <family val="1"/>
      </rPr>
      <t xml:space="preserve"> (right) any experiences you have with Chinese language:
</t>
    </r>
    <r>
      <rPr>
        <b/>
        <sz val="10"/>
        <color rgb="FFFFFF00"/>
        <rFont val="Arial Rounded MT Bold"/>
        <family val="2"/>
      </rPr>
      <t>»</t>
    </r>
    <r>
      <rPr>
        <sz val="10"/>
        <color indexed="9"/>
        <rFont val="Times New Roman"/>
        <family val="1"/>
      </rPr>
      <t xml:space="preserve"> friends speak Chinese
</t>
    </r>
    <r>
      <rPr>
        <b/>
        <sz val="10"/>
        <color rgb="FFFFFF00"/>
        <rFont val="Arial Rounded MT Bold"/>
        <family val="2"/>
      </rPr>
      <t>»</t>
    </r>
    <r>
      <rPr>
        <sz val="10"/>
        <color indexed="9"/>
        <rFont val="Times New Roman"/>
        <family val="1"/>
      </rPr>
      <t xml:space="preserve"> websites use Chinese
</t>
    </r>
    <r>
      <rPr>
        <b/>
        <sz val="10"/>
        <color rgb="FFFFFF00"/>
        <rFont val="Arial Rounded MT Bold"/>
        <family val="2"/>
      </rPr>
      <t>»</t>
    </r>
    <r>
      <rPr>
        <sz val="10"/>
        <color indexed="9"/>
        <rFont val="Times New Roman"/>
        <family val="1"/>
      </rPr>
      <t xml:space="preserve"> lived/visited/worked in a
    Chinese environment.
Years, cities, activities, etc. </t>
    </r>
  </si>
  <si>
    <t>3350  Chinese 3</t>
  </si>
  <si>
    <t>Preferred Contact Method</t>
  </si>
  <si>
    <t>Contact code/number</t>
  </si>
  <si>
    <t>My family members speak</t>
  </si>
  <si>
    <t>Click here</t>
  </si>
  <si>
    <r>
      <rPr>
        <i/>
        <sz val="14"/>
        <rFont val="Calibri"/>
        <family val="2"/>
      </rPr>
      <t>This form</t>
    </r>
    <r>
      <rPr>
        <sz val="14"/>
        <rFont val="Calibri"/>
        <family val="2"/>
      </rPr>
      <t xml:space="preserve"> is for </t>
    </r>
    <r>
      <rPr>
        <b/>
        <sz val="14"/>
        <rFont val="Calibri"/>
        <family val="2"/>
      </rPr>
      <t>Special Permission</t>
    </r>
    <r>
      <rPr>
        <sz val="14"/>
        <rFont val="Calibri"/>
        <family val="2"/>
      </rPr>
      <t xml:space="preserve"> to take one of </t>
    </r>
    <r>
      <rPr>
        <b/>
        <sz val="14"/>
        <rFont val="Calibri"/>
        <family val="2"/>
      </rPr>
      <t xml:space="preserve">these </t>
    </r>
    <r>
      <rPr>
        <b/>
        <sz val="14"/>
        <color rgb="FFE20000"/>
        <rFont val="Calibri"/>
        <family val="2"/>
      </rPr>
      <t>Stream A</t>
    </r>
    <r>
      <rPr>
        <b/>
        <sz val="14"/>
        <rFont val="Calibri"/>
        <family val="2"/>
      </rPr>
      <t xml:space="preserve"> courses </t>
    </r>
    <r>
      <rPr>
        <b/>
        <u/>
        <sz val="14"/>
        <rFont val="Calibri"/>
        <family val="2"/>
      </rPr>
      <t>ONLY</t>
    </r>
    <r>
      <rPr>
        <b/>
        <sz val="14"/>
        <rFont val="Calibri"/>
        <family val="2"/>
      </rPr>
      <t xml:space="preserve">.
</t>
    </r>
    <r>
      <rPr>
        <b/>
        <sz val="12"/>
        <color rgb="FFE20000"/>
        <rFont val="Calibri"/>
        <family val="2"/>
      </rPr>
      <t xml:space="preserve">These courses are </t>
    </r>
    <r>
      <rPr>
        <b/>
        <sz val="12"/>
        <color rgb="FFE20000"/>
        <rFont val="Arial Black"/>
        <family val="2"/>
      </rPr>
      <t>not</t>
    </r>
    <r>
      <rPr>
        <b/>
        <sz val="12"/>
        <color rgb="FFE20000"/>
        <rFont val="Calibri"/>
        <family val="2"/>
      </rPr>
      <t xml:space="preserve"> </t>
    </r>
    <r>
      <rPr>
        <b/>
        <sz val="12"/>
        <color rgb="FFE20000"/>
        <rFont val="Arial Black"/>
        <family val="2"/>
      </rPr>
      <t>open</t>
    </r>
    <r>
      <rPr>
        <b/>
        <sz val="12"/>
        <color rgb="FFE20000"/>
        <rFont val="Calibri"/>
        <family val="2"/>
      </rPr>
      <t xml:space="preserve"> to students who know Chinese fluently.</t>
    </r>
  </si>
  <si>
    <t>My preferred 
Phone Number</t>
  </si>
  <si>
    <r>
      <rPr>
        <b/>
        <i/>
        <sz val="14"/>
        <color rgb="FF38784C"/>
        <rFont val="Arial"/>
        <family val="2"/>
      </rPr>
      <t xml:space="preserve">* </t>
    </r>
    <r>
      <rPr>
        <i/>
        <sz val="10"/>
        <color rgb="FF38784C"/>
        <rFont val="Arial"/>
        <family val="2"/>
      </rPr>
      <t>Alternate
Phone Number</t>
    </r>
  </si>
  <si>
    <r>
      <t xml:space="preserve">8.0   β1  </t>
    </r>
    <r>
      <rPr>
        <sz val="7"/>
        <color indexed="10"/>
        <rFont val="Calibri"/>
        <family val="2"/>
      </rPr>
      <t>2020</t>
    </r>
    <r>
      <rPr>
        <sz val="5"/>
        <color indexed="10"/>
        <rFont val="Calibri"/>
        <family val="2"/>
      </rPr>
      <t xml:space="preserve"> May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</si>
</sst>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yyyy/mm/dd\ hh:mm:ss"/>
  </numFmts>
  <fonts count="148" x14ac:knownFonts="1">
    <font>
      <sz val="10"/>
      <name val="Arial"/>
    </font>
    <font>
      <sz val="10.5"/>
      <name val="Times New Roman"/>
      <family val="1"/>
    </font>
    <font>
      <u/>
      <sz val="17.7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sz val="10"/>
      <color indexed="55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2"/>
      <color indexed="10"/>
      <name val="Times New Roman"/>
      <family val="1"/>
    </font>
    <font>
      <b/>
      <i/>
      <sz val="16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0"/>
      <color indexed="9"/>
      <name val="Arial"/>
      <family val="2"/>
    </font>
    <font>
      <b/>
      <sz val="14"/>
      <color indexed="55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36"/>
      <name val="Times New Roman"/>
      <family val="1"/>
    </font>
    <font>
      <i/>
      <sz val="12"/>
      <color indexed="36"/>
      <name val="Arial"/>
      <family val="2"/>
    </font>
    <font>
      <sz val="14"/>
      <color indexed="55"/>
      <name val="Arial"/>
      <family val="2"/>
    </font>
    <font>
      <sz val="16"/>
      <color indexed="55"/>
      <name val="Arial"/>
      <family val="2"/>
    </font>
    <font>
      <sz val="14"/>
      <color indexed="9"/>
      <name val="Arial"/>
      <family val="2"/>
    </font>
    <font>
      <b/>
      <sz val="12"/>
      <color indexed="55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Cambria"/>
      <family val="1"/>
    </font>
    <font>
      <b/>
      <sz val="14"/>
      <name val="Cambria"/>
      <family val="1"/>
    </font>
    <font>
      <sz val="16"/>
      <name val="Segoe UI Symbol"/>
      <family val="2"/>
    </font>
    <font>
      <b/>
      <sz val="14"/>
      <color indexed="23"/>
      <name val="Arial Black"/>
      <family val="2"/>
    </font>
    <font>
      <sz val="14"/>
      <name val="Segoe UI Symbol"/>
      <family val="2"/>
    </font>
    <font>
      <b/>
      <u/>
      <sz val="16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6"/>
      <color indexed="9"/>
      <name val="Arial"/>
      <family val="2"/>
    </font>
    <font>
      <i/>
      <sz val="9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i/>
      <sz val="12"/>
      <color indexed="10"/>
      <name val="Times New Roman"/>
      <family val="1"/>
    </font>
    <font>
      <sz val="14"/>
      <color indexed="17"/>
      <name val="Arial"/>
      <family val="2"/>
    </font>
    <font>
      <b/>
      <u/>
      <sz val="10"/>
      <color indexed="10"/>
      <name val="Arial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3"/>
      <name val="Arial"/>
      <family val="2"/>
    </font>
    <font>
      <b/>
      <sz val="13"/>
      <color indexed="55"/>
      <name val="Arial"/>
      <family val="2"/>
    </font>
    <font>
      <b/>
      <sz val="13"/>
      <color indexed="9"/>
      <name val="Arial"/>
      <family val="2"/>
    </font>
    <font>
      <u/>
      <sz val="48"/>
      <color indexed="12"/>
      <name val="Symbol"/>
      <family val="1"/>
      <charset val="2"/>
    </font>
    <font>
      <u/>
      <sz val="48"/>
      <color indexed="12"/>
      <name val="Wingdings"/>
      <charset val="2"/>
    </font>
    <font>
      <b/>
      <sz val="10"/>
      <color indexed="23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Arial"/>
      <family val="2"/>
    </font>
    <font>
      <b/>
      <sz val="14"/>
      <color indexed="17"/>
      <name val="Arial"/>
      <family val="2"/>
    </font>
    <font>
      <sz val="5"/>
      <color indexed="10"/>
      <name val="Calibri"/>
      <family val="2"/>
    </font>
    <font>
      <sz val="7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3"/>
      <color rgb="FFFF0000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name val="Calibri"/>
      <family val="2"/>
      <scheme val="minor"/>
    </font>
    <font>
      <b/>
      <sz val="10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6"/>
      <color theme="0" tint="-0.249977111117893"/>
      <name val="Arial"/>
      <family val="2"/>
    </font>
    <font>
      <b/>
      <sz val="14"/>
      <color rgb="FFFF0000"/>
      <name val="Cambria"/>
      <family val="1"/>
    </font>
    <font>
      <b/>
      <sz val="14"/>
      <color theme="0" tint="-0.499984740745262"/>
      <name val="Arial"/>
      <family val="2"/>
    </font>
    <font>
      <sz val="28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0" tint="-0.249977111117893"/>
      <name val="Arial"/>
      <family val="2"/>
    </font>
    <font>
      <b/>
      <sz val="12"/>
      <color rgb="FFFF0000"/>
      <name val="Times New Roman"/>
      <family val="1"/>
    </font>
    <font>
      <u/>
      <sz val="48"/>
      <color rgb="FFFF0000"/>
      <name val="Wingdings"/>
      <charset val="2"/>
    </font>
    <font>
      <sz val="6"/>
      <color rgb="FFFF0000"/>
      <name val="Calibri"/>
      <family val="2"/>
    </font>
    <font>
      <b/>
      <sz val="14"/>
      <color theme="0"/>
      <name val="Arial"/>
      <family val="2"/>
    </font>
    <font>
      <u/>
      <sz val="17.7"/>
      <color theme="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499984740745262"/>
      <name val="Arial"/>
      <family val="2"/>
    </font>
    <font>
      <sz val="14"/>
      <color rgb="FF00B05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i/>
      <sz val="10"/>
      <color rgb="FFFF0000"/>
      <name val="Arial"/>
      <family val="2"/>
    </font>
    <font>
      <sz val="5"/>
      <color rgb="FFFF0000"/>
      <name val="Calibri"/>
      <family val="2"/>
    </font>
    <font>
      <b/>
      <i/>
      <sz val="12"/>
      <color theme="7" tint="-0.249977111117893"/>
      <name val="Arial"/>
      <family val="2"/>
    </font>
    <font>
      <b/>
      <i/>
      <sz val="9"/>
      <color rgb="FF00B050"/>
      <name val="Arial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Arial"/>
      <family val="2"/>
    </font>
    <font>
      <sz val="10"/>
      <color theme="0"/>
      <name val="Times New Roman"/>
      <family val="1"/>
    </font>
    <font>
      <b/>
      <sz val="10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0"/>
      <color rgb="FFFF0000"/>
      <name val="Wingdings"/>
      <charset val="2"/>
    </font>
    <font>
      <sz val="22"/>
      <color rgb="FFFF0000"/>
      <name val="Comic Sans MS"/>
      <family val="4"/>
    </font>
    <font>
      <u/>
      <sz val="14"/>
      <color indexed="12"/>
      <name val="Arial"/>
      <family val="2"/>
    </font>
    <font>
      <sz val="17.7"/>
      <color indexed="12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0"/>
      <name val="Cambria"/>
      <family val="1"/>
    </font>
    <font>
      <b/>
      <sz val="10"/>
      <color rgb="FFFFFF00"/>
      <name val="Arial Rounded MT Bold"/>
      <family val="2"/>
    </font>
    <font>
      <b/>
      <sz val="16"/>
      <color rgb="FF7030A0"/>
      <name val="Arial Black"/>
      <family val="2"/>
    </font>
    <font>
      <sz val="10"/>
      <color rgb="FF38784C"/>
      <name val="Arial"/>
      <family val="2"/>
    </font>
    <font>
      <b/>
      <i/>
      <sz val="10"/>
      <color rgb="FF00B050"/>
      <name val="Arial"/>
      <family val="2"/>
    </font>
    <font>
      <b/>
      <i/>
      <sz val="10"/>
      <color rgb="FF38784C"/>
      <name val="Arial"/>
      <family val="2"/>
    </font>
    <font>
      <sz val="10"/>
      <color rgb="FF7030A0"/>
      <name val="Arial Black"/>
      <family val="2"/>
    </font>
    <font>
      <b/>
      <sz val="10"/>
      <color rgb="FF7030A0"/>
      <name val="Arial"/>
      <family val="2"/>
    </font>
    <font>
      <b/>
      <u/>
      <sz val="16"/>
      <color rgb="FFFF0000"/>
      <name val="Arial"/>
      <family val="2"/>
    </font>
    <font>
      <b/>
      <u/>
      <sz val="18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rgb="FFFF0000"/>
      <name val="Arial"/>
      <family val="2"/>
    </font>
    <font>
      <b/>
      <sz val="16"/>
      <color rgb="FFFF0000"/>
      <name val="Arial"/>
      <family val="2"/>
    </font>
    <font>
      <sz val="22"/>
      <color indexed="12"/>
      <name val="Arial"/>
      <family val="2"/>
    </font>
    <font>
      <i/>
      <sz val="18"/>
      <name val="Arial"/>
      <family val="2"/>
    </font>
    <font>
      <i/>
      <sz val="14"/>
      <color rgb="FFFF0000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4"/>
      <color rgb="FFE20000"/>
      <name val="Calibri"/>
      <family val="2"/>
    </font>
    <font>
      <b/>
      <sz val="14"/>
      <color rgb="FFFF0000"/>
      <name val="Times New Roman"/>
      <family val="1"/>
    </font>
    <font>
      <b/>
      <sz val="12"/>
      <color rgb="FFE20000"/>
      <name val="Calibri"/>
      <family val="2"/>
    </font>
    <font>
      <b/>
      <sz val="12"/>
      <color rgb="FFE20000"/>
      <name val="Arial Black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color rgb="FF00B050"/>
      <name val="Arial"/>
      <family val="2"/>
    </font>
    <font>
      <b/>
      <i/>
      <sz val="11"/>
      <color indexed="17"/>
      <name val="Arial"/>
      <family val="2"/>
    </font>
    <font>
      <b/>
      <i/>
      <sz val="14"/>
      <color rgb="FF38784C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rgb="FF38784C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9D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1CF7B"/>
        <bgColor indexed="64"/>
      </patternFill>
    </fill>
    <fill>
      <patternFill patternType="solid">
        <fgColor rgb="FF00823B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slantDashDot">
        <color rgb="FFFFC000"/>
      </left>
      <right style="slantDashDot">
        <color rgb="FFFFC000"/>
      </right>
      <top style="slantDashDot">
        <color rgb="FFFFC000"/>
      </top>
      <bottom style="slantDashDot">
        <color rgb="FFFFC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slantDashDot">
        <color rgb="FFFFC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4">
    <xf numFmtId="0" fontId="0" fillId="0" borderId="0"/>
    <xf numFmtId="0" fontId="68" fillId="3" borderId="5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40" fillId="0" borderId="0" applyFont="0" applyFill="0" applyBorder="0" applyAlignment="0" applyProtection="0"/>
  </cellStyleXfs>
  <cellXfs count="275">
    <xf numFmtId="0" fontId="0" fillId="0" borderId="0" xfId="0"/>
    <xf numFmtId="0" fontId="0" fillId="2" borderId="0" xfId="0" applyFill="1"/>
    <xf numFmtId="0" fontId="6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6" fillId="2" borderId="0" xfId="0" quotePrefix="1" applyFont="1" applyFill="1" applyAlignment="1">
      <alignment horizontal="right"/>
    </xf>
    <xf numFmtId="0" fontId="5" fillId="2" borderId="0" xfId="0" quotePrefix="1" applyFont="1" applyFill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11" fillId="4" borderId="0" xfId="0" quotePrefix="1" applyFont="1" applyFill="1" applyAlignment="1">
      <alignment horizontal="left"/>
    </xf>
    <xf numFmtId="0" fontId="0" fillId="4" borderId="0" xfId="0" applyFill="1"/>
    <xf numFmtId="0" fontId="69" fillId="4" borderId="0" xfId="0" quotePrefix="1" applyFont="1" applyFill="1" applyAlignment="1">
      <alignment horizontal="left"/>
    </xf>
    <xf numFmtId="0" fontId="4" fillId="4" borderId="0" xfId="0" quotePrefix="1" applyFont="1" applyFill="1" applyAlignment="1">
      <alignment horizontal="left"/>
    </xf>
    <xf numFmtId="2" fontId="0" fillId="4" borderId="0" xfId="0" applyNumberFormat="1" applyFill="1"/>
    <xf numFmtId="0" fontId="0" fillId="4" borderId="0" xfId="0" applyFill="1" applyBorder="1"/>
    <xf numFmtId="49" fontId="4" fillId="4" borderId="0" xfId="0" quotePrefix="1" applyNumberFormat="1" applyFont="1" applyFill="1" applyAlignment="1">
      <alignment horizontal="right"/>
    </xf>
    <xf numFmtId="0" fontId="70" fillId="4" borderId="0" xfId="0" applyFont="1" applyFill="1"/>
    <xf numFmtId="0" fontId="6" fillId="2" borderId="0" xfId="0" quotePrefix="1" applyFont="1" applyFill="1" applyBorder="1" applyAlignment="1">
      <alignment horizontal="center"/>
    </xf>
    <xf numFmtId="0" fontId="71" fillId="4" borderId="0" xfId="0" quotePrefix="1" applyFont="1" applyFill="1" applyAlignment="1">
      <alignment horizontal="center"/>
    </xf>
    <xf numFmtId="0" fontId="4" fillId="4" borderId="0" xfId="0" quotePrefix="1" applyFont="1" applyFill="1" applyAlignment="1">
      <alignment horizontal="right" vertical="center"/>
    </xf>
    <xf numFmtId="0" fontId="4" fillId="2" borderId="0" xfId="0" quotePrefix="1" applyFont="1" applyFill="1" applyAlignment="1">
      <alignment horizontal="right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9" fillId="4" borderId="0" xfId="0" quotePrefix="1" applyFont="1" applyFill="1" applyAlignment="1">
      <alignment horizontal="left" vertical="top"/>
    </xf>
    <xf numFmtId="0" fontId="72" fillId="4" borderId="0" xfId="0" applyFont="1" applyFill="1" applyAlignment="1">
      <alignment horizontal="right" vertical="top"/>
    </xf>
    <xf numFmtId="0" fontId="72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justify"/>
    </xf>
    <xf numFmtId="0" fontId="4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2" borderId="0" xfId="0" applyFont="1" applyFill="1" applyAlignment="1">
      <alignment horizontal="center" vertical="top"/>
    </xf>
    <xf numFmtId="0" fontId="6" fillId="2" borderId="0" xfId="0" quotePrefix="1" applyFont="1" applyFill="1" applyAlignment="1">
      <alignment horizontal="center" vertical="top"/>
    </xf>
    <xf numFmtId="0" fontId="73" fillId="4" borderId="0" xfId="0" quotePrefix="1" applyFont="1" applyFill="1" applyAlignment="1">
      <alignment horizontal="center"/>
    </xf>
    <xf numFmtId="0" fontId="15" fillId="4" borderId="0" xfId="0" quotePrefix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4" borderId="0" xfId="0" applyFill="1" applyAlignment="1">
      <alignment vertical="top"/>
    </xf>
    <xf numFmtId="0" fontId="6" fillId="4" borderId="0" xfId="0" quotePrefix="1" applyFont="1" applyFill="1" applyAlignment="1">
      <alignment horizontal="center" vertical="top"/>
    </xf>
    <xf numFmtId="0" fontId="74" fillId="4" borderId="0" xfId="0" quotePrefix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4" fillId="4" borderId="0" xfId="0" quotePrefix="1" applyFont="1" applyFill="1" applyAlignment="1">
      <alignment horizontal="left" vertical="center"/>
    </xf>
    <xf numFmtId="0" fontId="6" fillId="2" borderId="0" xfId="0" quotePrefix="1" applyFont="1" applyFill="1" applyAlignment="1">
      <alignment horizontal="right" vertical="center"/>
    </xf>
    <xf numFmtId="0" fontId="7" fillId="2" borderId="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0" xfId="0" quotePrefix="1" applyFont="1" applyFill="1" applyAlignment="1">
      <alignment horizontal="left" vertical="center"/>
    </xf>
    <xf numFmtId="0" fontId="18" fillId="4" borderId="0" xfId="0" quotePrefix="1" applyFont="1" applyFill="1" applyAlignment="1">
      <alignment horizontal="right" vertical="center"/>
    </xf>
    <xf numFmtId="0" fontId="7" fillId="4" borderId="0" xfId="0" quotePrefix="1" applyFont="1" applyFill="1" applyBorder="1" applyAlignment="1">
      <alignment horizontal="center" vertical="center"/>
    </xf>
    <xf numFmtId="0" fontId="2" fillId="5" borderId="6" xfId="2" quotePrefix="1" applyFill="1" applyBorder="1" applyAlignment="1" applyProtection="1">
      <alignment horizontal="center" vertical="center"/>
    </xf>
    <xf numFmtId="0" fontId="18" fillId="4" borderId="0" xfId="0" applyFont="1" applyFill="1"/>
    <xf numFmtId="0" fontId="19" fillId="2" borderId="0" xfId="0" quotePrefix="1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71" fillId="4" borderId="0" xfId="0" quotePrefix="1" applyFont="1" applyFill="1" applyAlignment="1">
      <alignment horizontal="center"/>
    </xf>
    <xf numFmtId="0" fontId="13" fillId="4" borderId="0" xfId="0" quotePrefix="1" applyFont="1" applyFill="1" applyAlignment="1">
      <alignment horizontal="right"/>
    </xf>
    <xf numFmtId="0" fontId="5" fillId="4" borderId="0" xfId="0" quotePrefix="1" applyFont="1" applyFill="1" applyAlignment="1">
      <alignment horizontal="left"/>
    </xf>
    <xf numFmtId="0" fontId="0" fillId="0" borderId="0" xfId="0" applyBorder="1"/>
    <xf numFmtId="0" fontId="2" fillId="4" borderId="0" xfId="2" applyFill="1" applyAlignment="1" applyProtection="1">
      <alignment horizontal="center" vertical="center"/>
    </xf>
    <xf numFmtId="0" fontId="23" fillId="2" borderId="0" xfId="0" quotePrefix="1" applyFont="1" applyFill="1" applyAlignment="1">
      <alignment horizontal="right" vertical="center"/>
    </xf>
    <xf numFmtId="0" fontId="75" fillId="4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0" fontId="6" fillId="4" borderId="0" xfId="0" quotePrefix="1" applyFont="1" applyFill="1" applyBorder="1" applyAlignment="1">
      <alignment horizontal="center" vertical="top"/>
    </xf>
    <xf numFmtId="0" fontId="9" fillId="2" borderId="0" xfId="0" quotePrefix="1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8" fillId="2" borderId="0" xfId="0" quotePrefix="1" applyFont="1" applyFill="1" applyAlignment="1">
      <alignment vertical="top" wrapText="1"/>
    </xf>
    <xf numFmtId="0" fontId="24" fillId="2" borderId="0" xfId="0" quotePrefix="1" applyFont="1" applyFill="1" applyAlignment="1">
      <alignment horizontal="right" vertical="center"/>
    </xf>
    <xf numFmtId="0" fontId="5" fillId="2" borderId="1" xfId="0" quotePrefix="1" applyFont="1" applyFill="1" applyBorder="1" applyAlignment="1">
      <alignment horizontal="right" vertical="center"/>
    </xf>
    <xf numFmtId="0" fontId="12" fillId="2" borderId="0" xfId="0" quotePrefix="1" applyFont="1" applyFill="1" applyBorder="1" applyAlignment="1">
      <alignment horizontal="center" vertical="center"/>
    </xf>
    <xf numFmtId="0" fontId="13" fillId="2" borderId="0" xfId="0" quotePrefix="1" applyFont="1" applyFill="1" applyAlignment="1">
      <alignment horizontal="right" vertical="center"/>
    </xf>
    <xf numFmtId="0" fontId="21" fillId="4" borderId="0" xfId="0" quotePrefix="1" applyFont="1" applyFill="1" applyAlignment="1">
      <alignment horizontal="center" vertical="center"/>
    </xf>
    <xf numFmtId="0" fontId="12" fillId="4" borderId="0" xfId="0" quotePrefix="1" applyFont="1" applyFill="1" applyBorder="1" applyAlignment="1">
      <alignment horizontal="center" vertical="center"/>
    </xf>
    <xf numFmtId="0" fontId="21" fillId="2" borderId="0" xfId="0" quotePrefix="1" applyFont="1" applyFill="1" applyAlignment="1">
      <alignment horizontal="right" vertical="center"/>
    </xf>
    <xf numFmtId="0" fontId="19" fillId="4" borderId="0" xfId="0" applyFont="1" applyFill="1" applyAlignment="1">
      <alignment horizontal="center" vertical="center"/>
    </xf>
    <xf numFmtId="0" fontId="29" fillId="2" borderId="0" xfId="0" quotePrefix="1" applyFont="1" applyFill="1" applyAlignment="1">
      <alignment horizontal="left" vertical="center"/>
    </xf>
    <xf numFmtId="0" fontId="76" fillId="6" borderId="1" xfId="1" quotePrefix="1" applyFont="1" applyFill="1" applyBorder="1" applyAlignment="1" applyProtection="1">
      <alignment horizontal="left" vertical="center"/>
      <protection locked="0"/>
    </xf>
    <xf numFmtId="0" fontId="2" fillId="5" borderId="6" xfId="2" quotePrefix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quotePrefix="1" applyFont="1" applyFill="1" applyBorder="1" applyAlignment="1" applyProtection="1">
      <alignment horizontal="left" vertical="center"/>
      <protection locked="0"/>
    </xf>
    <xf numFmtId="0" fontId="12" fillId="7" borderId="4" xfId="0" applyFont="1" applyFill="1" applyBorder="1" applyAlignment="1" applyProtection="1">
      <alignment horizontal="left" vertical="center"/>
      <protection locked="0"/>
    </xf>
    <xf numFmtId="0" fontId="18" fillId="7" borderId="4" xfId="0" applyFont="1" applyFill="1" applyBorder="1" applyAlignment="1" applyProtection="1">
      <alignment horizontal="center" vertical="center"/>
      <protection locked="0"/>
    </xf>
    <xf numFmtId="0" fontId="72" fillId="2" borderId="0" xfId="0" applyFont="1" applyFill="1" applyAlignment="1">
      <alignment horizontal="center"/>
    </xf>
    <xf numFmtId="0" fontId="72" fillId="2" borderId="0" xfId="0" quotePrefix="1" applyFont="1" applyFill="1" applyAlignment="1">
      <alignment horizontal="center" vertical="center"/>
    </xf>
    <xf numFmtId="0" fontId="77" fillId="2" borderId="1" xfId="0" quotePrefix="1" applyFont="1" applyFill="1" applyBorder="1" applyAlignment="1">
      <alignment horizontal="center" vertical="center"/>
    </xf>
    <xf numFmtId="0" fontId="12" fillId="4" borderId="0" xfId="0" quotePrefix="1" applyFont="1" applyFill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78" fillId="4" borderId="0" xfId="0" quotePrefix="1" applyFont="1" applyFill="1" applyAlignment="1">
      <alignment horizontal="right" vertical="center"/>
    </xf>
    <xf numFmtId="0" fontId="79" fillId="4" borderId="0" xfId="0" quotePrefix="1" applyFont="1" applyFill="1" applyAlignment="1">
      <alignment horizontal="right" vertical="center"/>
    </xf>
    <xf numFmtId="0" fontId="29" fillId="2" borderId="1" xfId="0" quotePrefix="1" applyFont="1" applyFill="1" applyBorder="1" applyAlignment="1">
      <alignment horizontal="center" vertical="center"/>
    </xf>
    <xf numFmtId="0" fontId="80" fillId="0" borderId="0" xfId="0" quotePrefix="1" applyFont="1" applyAlignment="1">
      <alignment horizontal="right" vertical="center"/>
    </xf>
    <xf numFmtId="0" fontId="29" fillId="4" borderId="0" xfId="0" quotePrefix="1" applyFont="1" applyFill="1" applyAlignment="1">
      <alignment horizontal="left" vertical="center"/>
    </xf>
    <xf numFmtId="0" fontId="18" fillId="2" borderId="1" xfId="0" quotePrefix="1" applyFont="1" applyFill="1" applyBorder="1" applyAlignment="1">
      <alignment horizontal="center" vertical="center"/>
    </xf>
    <xf numFmtId="0" fontId="12" fillId="8" borderId="4" xfId="0" quotePrefix="1" applyFont="1" applyFill="1" applyBorder="1" applyAlignment="1" applyProtection="1">
      <alignment horizontal="left" vertical="center"/>
      <protection locked="0"/>
    </xf>
    <xf numFmtId="0" fontId="6" fillId="2" borderId="0" xfId="0" quotePrefix="1" applyFont="1" applyFill="1" applyAlignment="1">
      <alignment horizontal="center" vertical="top" wrapText="1"/>
    </xf>
    <xf numFmtId="0" fontId="81" fillId="2" borderId="0" xfId="0" quotePrefix="1" applyFont="1" applyFill="1" applyBorder="1" applyAlignment="1">
      <alignment horizontal="center" vertical="center"/>
    </xf>
    <xf numFmtId="0" fontId="7" fillId="2" borderId="7" xfId="0" quotePrefix="1" applyFont="1" applyFill="1" applyBorder="1" applyAlignment="1" applyProtection="1">
      <alignment horizontal="center" vertical="center"/>
      <protection locked="0"/>
    </xf>
    <xf numFmtId="0" fontId="13" fillId="2" borderId="7" xfId="0" quotePrefix="1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5" fillId="2" borderId="7" xfId="0" quotePrefix="1" applyFont="1" applyFill="1" applyBorder="1" applyAlignment="1" applyProtection="1">
      <alignment horizontal="center" vertical="center"/>
      <protection locked="0"/>
    </xf>
    <xf numFmtId="0" fontId="29" fillId="4" borderId="0" xfId="0" quotePrefix="1" applyFont="1" applyFill="1" applyAlignment="1">
      <alignment horizontal="left"/>
    </xf>
    <xf numFmtId="0" fontId="44" fillId="2" borderId="0" xfId="0" quotePrefix="1" applyFont="1" applyFill="1" applyAlignment="1">
      <alignment horizontal="right" vertical="center"/>
    </xf>
    <xf numFmtId="0" fontId="82" fillId="4" borderId="0" xfId="0" quotePrefix="1" applyFont="1" applyFill="1" applyAlignment="1">
      <alignment horizontal="center" vertical="center"/>
    </xf>
    <xf numFmtId="0" fontId="83" fillId="0" borderId="0" xfId="0" applyFont="1" applyFill="1"/>
    <xf numFmtId="0" fontId="0" fillId="0" borderId="0" xfId="0" applyFill="1"/>
    <xf numFmtId="0" fontId="84" fillId="0" borderId="0" xfId="0" quotePrefix="1" applyFont="1" applyFill="1" applyAlignment="1">
      <alignment horizontal="right" vertical="center"/>
    </xf>
    <xf numFmtId="0" fontId="83" fillId="0" borderId="0" xfId="0" quotePrefix="1" applyFont="1" applyFill="1" applyAlignment="1">
      <alignment horizontal="right" vertical="center"/>
    </xf>
    <xf numFmtId="0" fontId="85" fillId="0" borderId="0" xfId="0" quotePrefix="1" applyFont="1" applyFill="1" applyAlignment="1">
      <alignment horizontal="right" vertical="center"/>
    </xf>
    <xf numFmtId="0" fontId="86" fillId="0" borderId="0" xfId="0" quotePrefix="1" applyFont="1" applyFill="1" applyAlignment="1">
      <alignment horizontal="center"/>
    </xf>
    <xf numFmtId="0" fontId="87" fillId="2" borderId="0" xfId="0" quotePrefix="1" applyFont="1" applyFill="1" applyBorder="1" applyAlignment="1">
      <alignment horizontal="right" vertical="center"/>
    </xf>
    <xf numFmtId="0" fontId="21" fillId="4" borderId="0" xfId="0" quotePrefix="1" applyFont="1" applyFill="1" applyAlignment="1">
      <alignment horizontal="right" vertical="center"/>
    </xf>
    <xf numFmtId="0" fontId="29" fillId="4" borderId="0" xfId="0" quotePrefix="1" applyFont="1" applyFill="1" applyAlignment="1">
      <alignment horizontal="right" vertical="center"/>
    </xf>
    <xf numFmtId="0" fontId="45" fillId="2" borderId="0" xfId="0" quotePrefix="1" applyFont="1" applyFill="1" applyAlignment="1">
      <alignment horizontal="right" vertical="top"/>
    </xf>
    <xf numFmtId="0" fontId="19" fillId="4" borderId="0" xfId="0" quotePrefix="1" applyFont="1" applyFill="1" applyAlignment="1">
      <alignment horizontal="right" vertical="center"/>
    </xf>
    <xf numFmtId="0" fontId="12" fillId="2" borderId="0" xfId="0" quotePrefix="1" applyFont="1" applyFill="1" applyAlignment="1">
      <alignment horizontal="right" vertical="center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47" fillId="2" borderId="0" xfId="0" quotePrefix="1" applyFont="1" applyFill="1" applyAlignment="1">
      <alignment horizontal="center" vertical="top"/>
    </xf>
    <xf numFmtId="0" fontId="0" fillId="4" borderId="0" xfId="0" applyFill="1"/>
    <xf numFmtId="0" fontId="88" fillId="4" borderId="0" xfId="0" quotePrefix="1" applyFont="1" applyFill="1" applyBorder="1" applyAlignment="1">
      <alignment wrapText="1"/>
    </xf>
    <xf numFmtId="0" fontId="0" fillId="4" borderId="0" xfId="0" applyFill="1"/>
    <xf numFmtId="0" fontId="89" fillId="9" borderId="0" xfId="2" applyFont="1" applyFill="1" applyAlignment="1" applyProtection="1">
      <alignment horizontal="right" vertical="center"/>
    </xf>
    <xf numFmtId="0" fontId="90" fillId="4" borderId="0" xfId="0" quotePrefix="1" applyFont="1" applyFill="1" applyAlignment="1">
      <alignment horizontal="left" vertical="top" wrapText="1"/>
    </xf>
    <xf numFmtId="0" fontId="55" fillId="2" borderId="0" xfId="0" quotePrefix="1" applyFont="1" applyFill="1" applyBorder="1" applyAlignment="1">
      <alignment horizontal="center" vertical="center"/>
    </xf>
    <xf numFmtId="0" fontId="0" fillId="4" borderId="0" xfId="0" applyFill="1"/>
    <xf numFmtId="0" fontId="92" fillId="4" borderId="0" xfId="2" quotePrefix="1" applyFont="1" applyFill="1" applyAlignment="1" applyProtection="1">
      <alignment horizontal="center" vertical="center"/>
    </xf>
    <xf numFmtId="0" fontId="58" fillId="9" borderId="0" xfId="2" quotePrefix="1" applyFont="1" applyFill="1" applyAlignment="1" applyProtection="1">
      <alignment horizontal="center" vertical="center"/>
    </xf>
    <xf numFmtId="0" fontId="4" fillId="0" borderId="0" xfId="0" quotePrefix="1" applyFont="1" applyAlignment="1">
      <alignment horizontal="left" wrapText="1"/>
    </xf>
    <xf numFmtId="0" fontId="0" fillId="4" borderId="0" xfId="0" applyFill="1"/>
    <xf numFmtId="0" fontId="0" fillId="0" borderId="0" xfId="0" applyAlignment="1">
      <alignment horizontal="left"/>
    </xf>
    <xf numFmtId="0" fontId="4" fillId="10" borderId="0" xfId="0" quotePrefix="1" applyFont="1" applyFill="1" applyAlignment="1">
      <alignment horizontal="right" vertical="center"/>
    </xf>
    <xf numFmtId="0" fontId="4" fillId="10" borderId="0" xfId="0" applyFont="1" applyFill="1" applyAlignment="1">
      <alignment horizontal="right" vertical="center"/>
    </xf>
    <xf numFmtId="0" fontId="69" fillId="11" borderId="0" xfId="0" quotePrefix="1" applyFont="1" applyFill="1" applyAlignment="1">
      <alignment horizontal="right" vertical="center"/>
    </xf>
    <xf numFmtId="0" fontId="4" fillId="11" borderId="0" xfId="0" quotePrefix="1" applyFont="1" applyFill="1" applyAlignment="1">
      <alignment horizontal="right" vertical="center"/>
    </xf>
    <xf numFmtId="0" fontId="4" fillId="11" borderId="0" xfId="0" applyFont="1" applyFill="1" applyAlignment="1">
      <alignment horizontal="right" vertical="center"/>
    </xf>
    <xf numFmtId="0" fontId="5" fillId="12" borderId="0" xfId="0" applyFont="1" applyFill="1" applyAlignment="1">
      <alignment horizontal="right" vertical="center"/>
    </xf>
    <xf numFmtId="0" fontId="4" fillId="12" borderId="0" xfId="0" quotePrefix="1" applyFont="1" applyFill="1" applyAlignment="1">
      <alignment horizontal="right" vertical="center"/>
    </xf>
    <xf numFmtId="0" fontId="4" fillId="13" borderId="0" xfId="0" quotePrefix="1" applyFont="1" applyFill="1" applyAlignment="1">
      <alignment horizontal="right" vertical="center"/>
    </xf>
    <xf numFmtId="0" fontId="4" fillId="13" borderId="0" xfId="0" applyFont="1" applyFill="1" applyAlignment="1">
      <alignment horizontal="right" vertical="center"/>
    </xf>
    <xf numFmtId="0" fontId="93" fillId="13" borderId="0" xfId="0" applyFont="1" applyFill="1" applyAlignment="1">
      <alignment horizontal="right" vertical="center"/>
    </xf>
    <xf numFmtId="0" fontId="4" fillId="9" borderId="0" xfId="0" quotePrefix="1" applyFont="1" applyFill="1" applyAlignment="1">
      <alignment horizontal="right" vertical="center"/>
    </xf>
    <xf numFmtId="0" fontId="4" fillId="9" borderId="0" xfId="0" applyFont="1" applyFill="1" applyAlignment="1">
      <alignment horizontal="right" vertical="center"/>
    </xf>
    <xf numFmtId="0" fontId="4" fillId="14" borderId="0" xfId="0" applyFont="1" applyFill="1" applyAlignment="1">
      <alignment horizontal="right" vertical="center"/>
    </xf>
    <xf numFmtId="0" fontId="4" fillId="14" borderId="0" xfId="0" quotePrefix="1" applyFont="1" applyFill="1" applyAlignment="1">
      <alignment horizontal="right" vertical="center"/>
    </xf>
    <xf numFmtId="0" fontId="4" fillId="15" borderId="0" xfId="0" quotePrefix="1" applyFont="1" applyFill="1" applyAlignment="1">
      <alignment horizontal="right" vertical="center"/>
    </xf>
    <xf numFmtId="0" fontId="4" fillId="15" borderId="0" xfId="0" applyFont="1" applyFill="1" applyAlignment="1">
      <alignment horizontal="right" vertical="center"/>
    </xf>
    <xf numFmtId="0" fontId="94" fillId="16" borderId="0" xfId="0" applyFont="1" applyFill="1" applyAlignment="1">
      <alignment horizontal="right" vertical="center"/>
    </xf>
    <xf numFmtId="0" fontId="4" fillId="17" borderId="0" xfId="0" applyFont="1" applyFill="1" applyAlignment="1">
      <alignment horizontal="right" vertical="center"/>
    </xf>
    <xf numFmtId="0" fontId="94" fillId="17" borderId="0" xfId="0" applyFont="1" applyFill="1" applyAlignment="1">
      <alignment horizontal="right" vertical="center"/>
    </xf>
    <xf numFmtId="0" fontId="4" fillId="7" borderId="0" xfId="0" quotePrefix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95" fillId="4" borderId="8" xfId="0" applyFont="1" applyFill="1" applyBorder="1" applyAlignment="1">
      <alignment horizontal="center" vertical="center"/>
    </xf>
    <xf numFmtId="0" fontId="0" fillId="4" borderId="0" xfId="0" applyFill="1"/>
    <xf numFmtId="0" fontId="4" fillId="16" borderId="0" xfId="0" quotePrefix="1" applyFont="1" applyFill="1" applyAlignment="1">
      <alignment horizontal="right" vertical="center"/>
    </xf>
    <xf numFmtId="0" fontId="47" fillId="4" borderId="0" xfId="0" quotePrefix="1" applyFont="1" applyFill="1" applyBorder="1" applyAlignment="1">
      <alignment horizontal="center" wrapText="1"/>
    </xf>
    <xf numFmtId="0" fontId="94" fillId="16" borderId="0" xfId="0" quotePrefix="1" applyFont="1" applyFill="1" applyAlignment="1">
      <alignment horizontal="right" vertical="center"/>
    </xf>
    <xf numFmtId="0" fontId="64" fillId="7" borderId="4" xfId="0" applyFont="1" applyFill="1" applyBorder="1" applyAlignment="1" applyProtection="1">
      <alignment horizontal="center" vertical="center"/>
      <protection locked="0"/>
    </xf>
    <xf numFmtId="0" fontId="96" fillId="18" borderId="0" xfId="0" quotePrefix="1" applyFont="1" applyFill="1" applyBorder="1" applyAlignment="1">
      <alignment horizontal="right" vertical="center"/>
    </xf>
    <xf numFmtId="0" fontId="97" fillId="18" borderId="0" xfId="0" applyFont="1" applyFill="1" applyAlignment="1">
      <alignment horizontal="left" vertical="center"/>
    </xf>
    <xf numFmtId="0" fontId="98" fillId="19" borderId="0" xfId="0" quotePrefix="1" applyFont="1" applyFill="1" applyBorder="1" applyAlignment="1">
      <alignment horizontal="center" vertical="center"/>
    </xf>
    <xf numFmtId="0" fontId="0" fillId="4" borderId="0" xfId="0" applyFill="1"/>
    <xf numFmtId="0" fontId="91" fillId="20" borderId="0" xfId="0" applyFont="1" applyFill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00" fillId="4" borderId="0" xfId="0" quotePrefix="1" applyFont="1" applyFill="1" applyAlignment="1">
      <alignment horizontal="center" vertical="top" wrapText="1"/>
    </xf>
    <xf numFmtId="0" fontId="0" fillId="4" borderId="0" xfId="0" applyFill="1"/>
    <xf numFmtId="0" fontId="0" fillId="4" borderId="0" xfId="0" applyFill="1"/>
    <xf numFmtId="0" fontId="83" fillId="4" borderId="0" xfId="0" applyFont="1" applyFill="1"/>
    <xf numFmtId="0" fontId="106" fillId="4" borderId="0" xfId="0" applyFont="1" applyFill="1" applyBorder="1"/>
    <xf numFmtId="0" fontId="106" fillId="4" borderId="0" xfId="0" quotePrefix="1" applyFont="1" applyFill="1" applyBorder="1" applyAlignment="1">
      <alignment horizontal="left"/>
    </xf>
    <xf numFmtId="1" fontId="83" fillId="4" borderId="0" xfId="0" applyNumberFormat="1" applyFont="1" applyFill="1" applyBorder="1" applyAlignment="1">
      <alignment horizontal="center"/>
    </xf>
    <xf numFmtId="0" fontId="83" fillId="4" borderId="0" xfId="0" applyFont="1" applyFill="1" applyBorder="1" applyAlignment="1">
      <alignment horizontal="center"/>
    </xf>
    <xf numFmtId="0" fontId="83" fillId="4" borderId="0" xfId="0" applyFont="1" applyFill="1" applyBorder="1"/>
    <xf numFmtId="0" fontId="83" fillId="4" borderId="0" xfId="0" quotePrefix="1" applyFont="1" applyFill="1" applyBorder="1" applyAlignment="1">
      <alignment horizontal="left"/>
    </xf>
    <xf numFmtId="0" fontId="83" fillId="4" borderId="0" xfId="0" quotePrefix="1" applyFont="1" applyFill="1" applyBorder="1" applyAlignment="1">
      <alignment horizontal="center"/>
    </xf>
    <xf numFmtId="0" fontId="83" fillId="4" borderId="0" xfId="0" applyFont="1" applyFill="1" applyBorder="1" applyAlignment="1">
      <alignment horizontal="left"/>
    </xf>
    <xf numFmtId="0" fontId="106" fillId="4" borderId="0" xfId="0" quotePrefix="1" applyFont="1" applyFill="1" applyBorder="1" applyAlignment="1">
      <alignment horizontal="center"/>
    </xf>
    <xf numFmtId="0" fontId="106" fillId="4" borderId="0" xfId="0" applyFont="1" applyFill="1" applyBorder="1" applyAlignment="1">
      <alignment horizontal="center"/>
    </xf>
    <xf numFmtId="0" fontId="86" fillId="4" borderId="0" xfId="0" quotePrefix="1" applyFont="1" applyFill="1" applyBorder="1" applyAlignment="1">
      <alignment horizontal="right"/>
    </xf>
    <xf numFmtId="165" fontId="83" fillId="4" borderId="0" xfId="0" applyNumberFormat="1" applyFont="1" applyFill="1" applyBorder="1" applyAlignment="1">
      <alignment horizontal="center"/>
    </xf>
    <xf numFmtId="0" fontId="107" fillId="4" borderId="0" xfId="0" quotePrefix="1" applyFont="1" applyFill="1" applyBorder="1" applyAlignment="1">
      <alignment horizontal="left" vertical="center"/>
    </xf>
    <xf numFmtId="0" fontId="86" fillId="4" borderId="0" xfId="0" quotePrefix="1" applyFont="1" applyFill="1" applyBorder="1" applyAlignment="1">
      <alignment horizontal="center"/>
    </xf>
    <xf numFmtId="0" fontId="83" fillId="4" borderId="0" xfId="0" quotePrefix="1" applyFont="1" applyFill="1" applyBorder="1" applyAlignment="1">
      <alignment horizontal="left" vertical="center"/>
    </xf>
    <xf numFmtId="0" fontId="106" fillId="4" borderId="0" xfId="0" quotePrefix="1" applyFont="1" applyFill="1" applyBorder="1" applyAlignment="1">
      <alignment horizontal="left" vertical="center"/>
    </xf>
    <xf numFmtId="0" fontId="108" fillId="4" borderId="0" xfId="0" quotePrefix="1" applyFont="1" applyFill="1" applyBorder="1" applyAlignment="1">
      <alignment horizontal="left" vertical="center"/>
    </xf>
    <xf numFmtId="0" fontId="86" fillId="4" borderId="0" xfId="0" quotePrefix="1" applyFont="1" applyFill="1" applyBorder="1" applyAlignment="1">
      <alignment horizontal="center" vertical="top"/>
    </xf>
    <xf numFmtId="2" fontId="83" fillId="4" borderId="0" xfId="0" applyNumberFormat="1" applyFont="1" applyFill="1" applyBorder="1"/>
    <xf numFmtId="0" fontId="109" fillId="4" borderId="0" xfId="0" quotePrefix="1" applyFont="1" applyFill="1" applyBorder="1" applyAlignment="1">
      <alignment horizontal="left"/>
    </xf>
    <xf numFmtId="0" fontId="109" fillId="4" borderId="0" xfId="0" quotePrefix="1" applyFont="1" applyFill="1" applyAlignment="1">
      <alignment horizontal="left"/>
    </xf>
    <xf numFmtId="0" fontId="83" fillId="4" borderId="0" xfId="0" quotePrefix="1" applyFont="1" applyFill="1" applyAlignment="1">
      <alignment horizontal="left"/>
    </xf>
    <xf numFmtId="0" fontId="0" fillId="4" borderId="0" xfId="0" applyFill="1"/>
    <xf numFmtId="0" fontId="18" fillId="7" borderId="29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Alignment="1">
      <alignment horizontal="right"/>
    </xf>
    <xf numFmtId="0" fontId="110" fillId="4" borderId="0" xfId="2" applyFont="1" applyFill="1" applyAlignment="1" applyProtection="1">
      <alignment horizontal="right"/>
    </xf>
    <xf numFmtId="0" fontId="112" fillId="4" borderId="0" xfId="2" quotePrefix="1" applyFont="1" applyFill="1" applyAlignment="1" applyProtection="1">
      <alignment horizontal="left"/>
      <protection locked="0"/>
    </xf>
    <xf numFmtId="0" fontId="18" fillId="4" borderId="0" xfId="0" quotePrefix="1" applyFont="1" applyFill="1" applyAlignment="1">
      <alignment horizontal="left"/>
    </xf>
    <xf numFmtId="0" fontId="6" fillId="4" borderId="0" xfId="0" quotePrefix="1" applyFont="1" applyFill="1" applyAlignment="1">
      <alignment horizontal="center" vertical="top" wrapText="1"/>
    </xf>
    <xf numFmtId="0" fontId="116" fillId="4" borderId="0" xfId="0" applyFont="1" applyFill="1"/>
    <xf numFmtId="0" fontId="102" fillId="2" borderId="0" xfId="0" quotePrefix="1" applyFont="1" applyFill="1" applyAlignment="1">
      <alignment horizontal="center" vertical="center"/>
    </xf>
    <xf numFmtId="0" fontId="120" fillId="2" borderId="0" xfId="0" quotePrefix="1" applyFont="1" applyFill="1" applyAlignment="1">
      <alignment horizontal="left" vertical="top"/>
    </xf>
    <xf numFmtId="0" fontId="0" fillId="4" borderId="0" xfId="0" applyFill="1" applyAlignment="1">
      <alignment horizontal="right" vertical="center"/>
    </xf>
    <xf numFmtId="0" fontId="126" fillId="2" borderId="0" xfId="0" quotePrefix="1" applyFont="1" applyFill="1" applyAlignment="1">
      <alignment horizontal="right" vertical="center"/>
    </xf>
    <xf numFmtId="0" fontId="126" fillId="2" borderId="0" xfId="0" applyFont="1" applyFill="1" applyAlignment="1">
      <alignment horizontal="right" vertical="center"/>
    </xf>
    <xf numFmtId="0" fontId="127" fillId="2" borderId="0" xfId="0" applyFont="1" applyFill="1" applyAlignment="1">
      <alignment horizontal="right" vertical="center"/>
    </xf>
    <xf numFmtId="0" fontId="9" fillId="2" borderId="0" xfId="0" quotePrefix="1" applyFont="1" applyFill="1" applyAlignment="1">
      <alignment horizontal="right" vertical="center"/>
    </xf>
    <xf numFmtId="0" fontId="131" fillId="4" borderId="0" xfId="0" quotePrefix="1" applyFont="1" applyFill="1" applyAlignment="1">
      <alignment horizontal="right" vertical="center"/>
    </xf>
    <xf numFmtId="0" fontId="5" fillId="2" borderId="32" xfId="0" applyFont="1" applyFill="1" applyBorder="1" applyAlignment="1" applyProtection="1">
      <alignment horizontal="left" vertical="center" indent="1"/>
      <protection locked="0"/>
    </xf>
    <xf numFmtId="0" fontId="93" fillId="13" borderId="0" xfId="0" quotePrefix="1" applyFont="1" applyFill="1" applyAlignment="1">
      <alignment horizontal="right" vertical="center"/>
    </xf>
    <xf numFmtId="0" fontId="25" fillId="2" borderId="0" xfId="0" applyFont="1" applyFill="1" applyAlignment="1">
      <alignment horizontal="left"/>
    </xf>
    <xf numFmtId="164" fontId="0" fillId="4" borderId="0" xfId="3" applyFont="1" applyFill="1"/>
    <xf numFmtId="0" fontId="141" fillId="2" borderId="0" xfId="0" quotePrefix="1" applyFont="1" applyFill="1" applyAlignment="1">
      <alignment horizontal="left" vertical="center"/>
    </xf>
    <xf numFmtId="0" fontId="120" fillId="2" borderId="0" xfId="0" quotePrefix="1" applyFont="1" applyFill="1" applyAlignment="1">
      <alignment horizontal="right" vertical="top"/>
    </xf>
    <xf numFmtId="0" fontId="141" fillId="2" borderId="0" xfId="0" quotePrefix="1" applyFont="1" applyFill="1" applyAlignment="1">
      <alignment horizontal="left"/>
    </xf>
    <xf numFmtId="0" fontId="4" fillId="2" borderId="0" xfId="0" quotePrefix="1" applyFont="1" applyFill="1" applyAlignment="1">
      <alignment horizontal="left"/>
    </xf>
    <xf numFmtId="0" fontId="106" fillId="9" borderId="0" xfId="0" applyFont="1" applyFill="1" applyBorder="1"/>
    <xf numFmtId="0" fontId="83" fillId="9" borderId="0" xfId="0" applyFont="1" applyFill="1" applyBorder="1" applyAlignment="1">
      <alignment horizontal="center"/>
    </xf>
    <xf numFmtId="0" fontId="83" fillId="9" borderId="0" xfId="0" quotePrefix="1" applyFont="1" applyFill="1" applyBorder="1" applyAlignment="1">
      <alignment horizontal="center"/>
    </xf>
    <xf numFmtId="0" fontId="147" fillId="2" borderId="0" xfId="0" quotePrefix="1" applyFont="1" applyFill="1" applyAlignment="1">
      <alignment horizontal="center" vertical="top" wrapText="1"/>
    </xf>
    <xf numFmtId="0" fontId="99" fillId="2" borderId="30" xfId="0" quotePrefix="1" applyFont="1" applyFill="1" applyBorder="1" applyAlignment="1">
      <alignment horizontal="center" vertical="top" wrapText="1"/>
    </xf>
    <xf numFmtId="0" fontId="122" fillId="2" borderId="31" xfId="0" quotePrefix="1" applyFont="1" applyFill="1" applyBorder="1" applyAlignment="1">
      <alignment horizontal="center"/>
    </xf>
    <xf numFmtId="0" fontId="130" fillId="4" borderId="0" xfId="2" quotePrefix="1" applyFont="1" applyFill="1" applyAlignment="1" applyProtection="1">
      <alignment horizontal="center" wrapText="1"/>
    </xf>
    <xf numFmtId="0" fontId="95" fillId="4" borderId="0" xfId="0" applyFont="1" applyFill="1" applyAlignment="1">
      <alignment horizontal="center" vertical="center"/>
    </xf>
    <xf numFmtId="0" fontId="95" fillId="4" borderId="8" xfId="0" applyFont="1" applyFill="1" applyBorder="1" applyAlignment="1">
      <alignment horizontal="center" vertical="center"/>
    </xf>
    <xf numFmtId="0" fontId="88" fillId="4" borderId="0" xfId="0" quotePrefix="1" applyFont="1" applyFill="1" applyAlignment="1">
      <alignment horizontal="center" vertical="top" wrapText="1"/>
    </xf>
    <xf numFmtId="0" fontId="7" fillId="2" borderId="12" xfId="0" quotePrefix="1" applyFont="1" applyFill="1" applyBorder="1" applyAlignment="1" applyProtection="1">
      <alignment horizontal="center" vertical="center"/>
      <protection locked="0"/>
    </xf>
    <xf numFmtId="0" fontId="7" fillId="2" borderId="14" xfId="0" quotePrefix="1" applyFont="1" applyFill="1" applyBorder="1" applyAlignment="1" applyProtection="1">
      <alignment horizontal="center" vertical="center"/>
      <protection locked="0"/>
    </xf>
    <xf numFmtId="0" fontId="69" fillId="4" borderId="0" xfId="0" quotePrefix="1" applyFont="1" applyFill="1" applyAlignment="1">
      <alignment horizontal="center" vertical="top"/>
    </xf>
    <xf numFmtId="0" fontId="69" fillId="4" borderId="0" xfId="0" applyFont="1" applyFill="1" applyAlignment="1">
      <alignment horizontal="center" vertical="top"/>
    </xf>
    <xf numFmtId="0" fontId="21" fillId="4" borderId="0" xfId="0" quotePrefix="1" applyFont="1" applyFill="1" applyAlignment="1">
      <alignment horizontal="center" vertical="center"/>
    </xf>
    <xf numFmtId="0" fontId="29" fillId="4" borderId="0" xfId="0" quotePrefix="1" applyFont="1" applyFill="1" applyAlignment="1">
      <alignment horizontal="center" vertical="center"/>
    </xf>
    <xf numFmtId="0" fontId="29" fillId="4" borderId="0" xfId="0" applyFont="1" applyFill="1" applyAlignment="1">
      <alignment horizontal="right" vertical="center"/>
    </xf>
    <xf numFmtId="0" fontId="53" fillId="21" borderId="0" xfId="0" quotePrefix="1" applyFont="1" applyFill="1" applyAlignment="1">
      <alignment horizontal="center" vertical="center" wrapText="1"/>
    </xf>
    <xf numFmtId="0" fontId="132" fillId="4" borderId="0" xfId="0" quotePrefix="1" applyFont="1" applyFill="1" applyAlignment="1">
      <alignment horizontal="center" vertical="top" wrapText="1"/>
    </xf>
    <xf numFmtId="0" fontId="136" fillId="4" borderId="0" xfId="0" quotePrefix="1" applyFont="1" applyFill="1" applyAlignment="1">
      <alignment horizontal="center" vertical="top" wrapText="1"/>
    </xf>
    <xf numFmtId="0" fontId="112" fillId="4" borderId="0" xfId="2" quotePrefix="1" applyFont="1" applyFill="1" applyAlignment="1" applyProtection="1">
      <alignment horizontal="center" vertical="center" wrapText="1"/>
    </xf>
    <xf numFmtId="0" fontId="104" fillId="0" borderId="0" xfId="0" quotePrefix="1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25" fillId="2" borderId="0" xfId="0" quotePrefix="1" applyFont="1" applyFill="1" applyAlignment="1">
      <alignment horizontal="left" vertical="top" wrapText="1" indent="1"/>
    </xf>
    <xf numFmtId="0" fontId="69" fillId="4" borderId="0" xfId="0" quotePrefix="1" applyFont="1" applyFill="1" applyAlignment="1">
      <alignment horizontal="center" vertical="center" wrapText="1"/>
    </xf>
    <xf numFmtId="0" fontId="69" fillId="4" borderId="0" xfId="0" applyFont="1" applyFill="1" applyAlignment="1">
      <alignment horizontal="center" vertical="center"/>
    </xf>
    <xf numFmtId="0" fontId="5" fillId="4" borderId="17" xfId="0" applyFont="1" applyFill="1" applyBorder="1" applyAlignment="1">
      <alignment horizontal="center" vertical="top"/>
    </xf>
    <xf numFmtId="0" fontId="111" fillId="4" borderId="0" xfId="2" quotePrefix="1" applyFont="1" applyFill="1" applyAlignment="1" applyProtection="1">
      <alignment horizontal="center" wrapText="1"/>
    </xf>
    <xf numFmtId="14" fontId="103" fillId="6" borderId="15" xfId="1" quotePrefix="1" applyNumberFormat="1" applyFont="1" applyFill="1" applyBorder="1" applyAlignment="1" applyProtection="1">
      <alignment horizontal="center" vertical="center"/>
      <protection locked="0"/>
    </xf>
    <xf numFmtId="14" fontId="103" fillId="6" borderId="16" xfId="1" quotePrefix="1" applyNumberFormat="1" applyFont="1" applyFill="1" applyBorder="1" applyAlignment="1" applyProtection="1">
      <alignment horizontal="center" vertical="center"/>
      <protection locked="0"/>
    </xf>
    <xf numFmtId="0" fontId="139" fillId="4" borderId="0" xfId="0" quotePrefix="1" applyFont="1" applyFill="1" applyAlignment="1">
      <alignment horizontal="left" wrapText="1"/>
    </xf>
    <xf numFmtId="0" fontId="139" fillId="4" borderId="0" xfId="0" applyFont="1" applyFill="1" applyAlignment="1">
      <alignment horizontal="center" wrapText="1"/>
    </xf>
    <xf numFmtId="0" fontId="118" fillId="2" borderId="12" xfId="0" applyFont="1" applyFill="1" applyBorder="1" applyAlignment="1" applyProtection="1">
      <alignment horizontal="center" vertical="center"/>
      <protection locked="0"/>
    </xf>
    <xf numFmtId="0" fontId="118" fillId="2" borderId="14" xfId="0" applyFont="1" applyFill="1" applyBorder="1" applyAlignment="1" applyProtection="1">
      <alignment horizontal="center" vertical="center"/>
      <protection locked="0"/>
    </xf>
    <xf numFmtId="0" fontId="24" fillId="2" borderId="30" xfId="0" quotePrefix="1" applyFont="1" applyFill="1" applyBorder="1" applyAlignment="1">
      <alignment horizontal="center" vertical="top"/>
    </xf>
    <xf numFmtId="0" fontId="88" fillId="4" borderId="0" xfId="0" quotePrefix="1" applyFont="1" applyFill="1" applyBorder="1" applyAlignment="1">
      <alignment horizontal="center" wrapText="1"/>
    </xf>
    <xf numFmtId="0" fontId="101" fillId="2" borderId="0" xfId="0" quotePrefix="1" applyFont="1" applyFill="1" applyAlignment="1">
      <alignment horizontal="center" wrapText="1"/>
    </xf>
    <xf numFmtId="0" fontId="5" fillId="2" borderId="12" xfId="0" quotePrefix="1" applyFont="1" applyFill="1" applyBorder="1" applyAlignment="1" applyProtection="1">
      <alignment horizontal="left" vertical="center" indent="1"/>
      <protection locked="0"/>
    </xf>
    <xf numFmtId="0" fontId="5" fillId="2" borderId="13" xfId="0" quotePrefix="1" applyFont="1" applyFill="1" applyBorder="1" applyAlignment="1" applyProtection="1">
      <alignment horizontal="left" vertical="center" indent="1"/>
      <protection locked="0"/>
    </xf>
    <xf numFmtId="0" fontId="5" fillId="2" borderId="14" xfId="0" quotePrefix="1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95" fillId="4" borderId="0" xfId="0" quotePrefix="1" applyFont="1" applyFill="1" applyAlignment="1">
      <alignment horizontal="center" vertical="center"/>
    </xf>
    <xf numFmtId="0" fontId="95" fillId="4" borderId="0" xfId="0" applyFont="1" applyFill="1" applyBorder="1" applyAlignment="1">
      <alignment horizontal="center" vertical="center"/>
    </xf>
    <xf numFmtId="0" fontId="61" fillId="4" borderId="18" xfId="0" quotePrefix="1" applyFont="1" applyFill="1" applyBorder="1" applyAlignment="1">
      <alignment horizontal="left" vertical="top" wrapText="1"/>
    </xf>
    <xf numFmtId="0" fontId="61" fillId="4" borderId="19" xfId="0" applyFont="1" applyFill="1" applyBorder="1" applyAlignment="1">
      <alignment horizontal="left" vertical="top" wrapText="1"/>
    </xf>
    <xf numFmtId="0" fontId="61" fillId="4" borderId="20" xfId="0" applyFont="1" applyFill="1" applyBorder="1" applyAlignment="1">
      <alignment horizontal="left" vertical="top" wrapText="1"/>
    </xf>
    <xf numFmtId="0" fontId="61" fillId="4" borderId="21" xfId="0" applyFont="1" applyFill="1" applyBorder="1" applyAlignment="1">
      <alignment horizontal="left" vertical="top" wrapText="1"/>
    </xf>
    <xf numFmtId="0" fontId="61" fillId="4" borderId="0" xfId="0" applyFont="1" applyFill="1" applyBorder="1" applyAlignment="1">
      <alignment horizontal="left" vertical="top" wrapText="1"/>
    </xf>
    <xf numFmtId="0" fontId="61" fillId="4" borderId="22" xfId="0" applyFont="1" applyFill="1" applyBorder="1" applyAlignment="1">
      <alignment horizontal="left" vertical="top" wrapText="1"/>
    </xf>
    <xf numFmtId="0" fontId="61" fillId="4" borderId="23" xfId="0" applyFont="1" applyFill="1" applyBorder="1" applyAlignment="1">
      <alignment horizontal="left" vertical="top" wrapText="1"/>
    </xf>
    <xf numFmtId="0" fontId="61" fillId="4" borderId="24" xfId="0" applyFont="1" applyFill="1" applyBorder="1" applyAlignment="1">
      <alignment horizontal="left" vertical="top" wrapText="1"/>
    </xf>
    <xf numFmtId="0" fontId="61" fillId="4" borderId="25" xfId="0" applyFont="1" applyFill="1" applyBorder="1" applyAlignment="1">
      <alignment horizontal="left" vertical="top" wrapText="1"/>
    </xf>
    <xf numFmtId="0" fontId="105" fillId="22" borderId="26" xfId="0" quotePrefix="1" applyFont="1" applyFill="1" applyBorder="1" applyAlignment="1">
      <alignment horizontal="left" vertical="top" wrapText="1"/>
    </xf>
    <xf numFmtId="0" fontId="105" fillId="22" borderId="27" xfId="0" applyFont="1" applyFill="1" applyBorder="1" applyAlignment="1">
      <alignment vertical="top" wrapText="1"/>
    </xf>
    <xf numFmtId="0" fontId="105" fillId="22" borderId="28" xfId="0" applyFont="1" applyFill="1" applyBorder="1" applyAlignment="1">
      <alignment vertical="top" wrapText="1"/>
    </xf>
    <xf numFmtId="0" fontId="24" fillId="2" borderId="0" xfId="0" applyFont="1" applyFill="1" applyAlignment="1">
      <alignment horizontal="right" vertical="center" wrapText="1"/>
    </xf>
  </cellXfs>
  <cellStyles count="4">
    <cellStyle name="Check Cell" xfId="1" builtinId="23"/>
    <cellStyle name="Comma" xfId="3" builtinId="3"/>
    <cellStyle name="Hyperlink" xfId="2" builtinId="8"/>
    <cellStyle name="Normal" xfId="0" builtinId="0"/>
  </cellStyles>
  <dxfs count="7"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20000"/>
      <color rgb="FF38784C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66490</xdr:colOff>
      <xdr:row>4</xdr:row>
      <xdr:rowOff>114605</xdr:rowOff>
    </xdr:from>
    <xdr:to>
      <xdr:col>18</xdr:col>
      <xdr:colOff>459756</xdr:colOff>
      <xdr:row>6</xdr:row>
      <xdr:rowOff>28803</xdr:rowOff>
    </xdr:to>
    <xdr:sp macro="" textlink="">
      <xdr:nvSpPr>
        <xdr:cNvPr id="3" name="Striped 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038136">
          <a:off x="26431690" y="1791005"/>
          <a:ext cx="2153486" cy="752398"/>
        </a:xfrm>
        <a:prstGeom prst="striped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en-CA" sz="1100" baseline="0">
              <a:solidFill>
                <a:sysClr val="windowText" lastClr="000000"/>
              </a:solidFill>
            </a:rPr>
            <a:t> </a:t>
          </a:r>
          <a:r>
            <a:rPr lang="en-CA" sz="12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Choose your course</a:t>
          </a:r>
          <a:br>
            <a:rPr lang="en-CA" sz="12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</a:br>
          <a:r>
            <a:rPr lang="en-CA" sz="8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  before going on to the rest of Form.</a:t>
          </a:r>
          <a:endParaRPr lang="en-CA" sz="800" b="1">
            <a:solidFill>
              <a:sysClr val="windowText" lastClr="000000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281940</xdr:colOff>
      <xdr:row>2</xdr:row>
      <xdr:rowOff>160020</xdr:rowOff>
    </xdr:from>
    <xdr:to>
      <xdr:col>15</xdr:col>
      <xdr:colOff>1432560</xdr:colOff>
      <xdr:row>4</xdr:row>
      <xdr:rowOff>167640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153560" y="998220"/>
          <a:ext cx="3459480" cy="84582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tlCol="0" anchor="t"/>
        <a:lstStyle/>
        <a:p>
          <a:pPr algn="l"/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When a box is </a:t>
          </a:r>
          <a:r>
            <a:rPr lang="en-CA" sz="16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shaded grey</a:t>
          </a:r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b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always choose your response </a:t>
          </a:r>
          <a:b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from the drop-down lists.</a:t>
          </a:r>
          <a:endParaRPr lang="en-CA" sz="16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26</xdr:col>
      <xdr:colOff>1493520</xdr:colOff>
      <xdr:row>0</xdr:row>
      <xdr:rowOff>38100</xdr:rowOff>
    </xdr:from>
    <xdr:to>
      <xdr:col>29</xdr:col>
      <xdr:colOff>1363980</xdr:colOff>
      <xdr:row>1</xdr:row>
      <xdr:rowOff>228600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1465360" y="38100"/>
          <a:ext cx="3147060" cy="609600"/>
        </a:xfrm>
        <a:prstGeom prst="rect">
          <a:avLst/>
        </a:prstGeom>
        <a:solidFill>
          <a:schemeClr val="bg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0" rIns="0" bIns="0" rtlCol="0" anchor="t"/>
        <a:lstStyle/>
        <a:p>
          <a:pPr algn="l"/>
          <a:r>
            <a:rPr lang="en-CA" sz="14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CA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CA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Always</a:t>
          </a: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type in your own information </a:t>
          </a:r>
          <a:b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boxes with </a:t>
          </a:r>
          <a:r>
            <a:rPr lang="en-CA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 borders </a:t>
          </a: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</a:t>
          </a:r>
          <a:r>
            <a:rPr lang="en-CA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shaded grey</a:t>
          </a:r>
          <a:b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...as on this screen and the next. </a:t>
          </a:r>
          <a:endParaRPr lang="en-CA" sz="1100" u="none">
            <a:solidFill>
              <a:schemeClr val="tx1"/>
            </a:solidFill>
          </a:endParaRPr>
        </a:p>
      </xdr:txBody>
    </xdr:sp>
    <xdr:clientData/>
  </xdr:twoCellAnchor>
  <xdr:twoCellAnchor>
    <xdr:from>
      <xdr:col>93</xdr:col>
      <xdr:colOff>38100</xdr:colOff>
      <xdr:row>1</xdr:row>
      <xdr:rowOff>137160</xdr:rowOff>
    </xdr:from>
    <xdr:to>
      <xdr:col>93</xdr:col>
      <xdr:colOff>8793480</xdr:colOff>
      <xdr:row>12</xdr:row>
      <xdr:rowOff>144780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2549300" y="556260"/>
          <a:ext cx="8755380" cy="4617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96000" rtlCol="0" anchor="t"/>
        <a:lstStyle/>
        <a:p>
          <a:pPr algn="l"/>
          <a:r>
            <a:rPr lang="en-CA" sz="1800">
              <a:latin typeface="+mn-lt"/>
              <a:cs typeface="Times New Roman" pitchFamily="18" charset="0"/>
            </a:rPr>
            <a:t>To complete your request for Placement</a:t>
          </a:r>
          <a:r>
            <a:rPr lang="en-CA" sz="1800" baseline="0">
              <a:latin typeface="+mn-lt"/>
              <a:cs typeface="Times New Roman" pitchFamily="18" charset="0"/>
            </a:rPr>
            <a:t> in the Chinese Program</a:t>
          </a:r>
          <a:r>
            <a:rPr lang="en-CA" sz="1800">
              <a:latin typeface="+mn-lt"/>
              <a:cs typeface="Times New Roman" pitchFamily="18" charset="0"/>
            </a:rPr>
            <a:t>, </a:t>
          </a:r>
          <a:br>
            <a:rPr lang="en-CA" sz="1800">
              <a:latin typeface="+mn-lt"/>
              <a:cs typeface="Times New Roman" pitchFamily="18" charset="0"/>
            </a:rPr>
          </a:br>
          <a:r>
            <a:rPr lang="en-CA" sz="1800">
              <a:latin typeface="+mn-lt"/>
              <a:cs typeface="Times New Roman" pitchFamily="18" charset="0"/>
            </a:rPr>
            <a:t>carry out the following steps using</a:t>
          </a:r>
          <a:r>
            <a:rPr lang="en-CA" sz="1800" baseline="0">
              <a:latin typeface="+mn-lt"/>
              <a:cs typeface="Times New Roman" pitchFamily="18" charset="0"/>
            </a:rPr>
            <a:t> your </a:t>
          </a:r>
          <a:r>
            <a:rPr lang="en-CA" sz="1800" b="1" baseline="0">
              <a:solidFill>
                <a:srgbClr val="7030A0"/>
              </a:solidFill>
              <a:latin typeface="+mn-lt"/>
              <a:cs typeface="Times New Roman" pitchFamily="18" charset="0"/>
            </a:rPr>
            <a:t>Western</a:t>
          </a:r>
          <a:r>
            <a:rPr lang="en-CA" sz="1800" baseline="0">
              <a:latin typeface="+mn-lt"/>
              <a:cs typeface="Times New Roman" pitchFamily="18" charset="0"/>
            </a:rPr>
            <a:t> email address</a:t>
          </a:r>
          <a:r>
            <a:rPr lang="en-CA" sz="1800">
              <a:latin typeface="+mn-lt"/>
              <a:cs typeface="Times New Roman" pitchFamily="18" charset="0"/>
            </a:rPr>
            <a:t>:</a:t>
          </a:r>
        </a:p>
        <a:p>
          <a:pPr algn="l"/>
          <a:r>
            <a:rPr lang="en-CA" sz="500"/>
            <a:t> </a:t>
          </a: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          Ensure that all the information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you have provided is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accurate!</a:t>
          </a:r>
          <a:endParaRPr lang="en-CA" sz="1800" b="1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1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Save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this Form file in the same Excel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format that you received</a:t>
          </a:r>
        </a:p>
        <a:p>
          <a:pPr algn="l"/>
          <a:r>
            <a:rPr lang="en-CA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2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Open </a:t>
          </a:r>
          <a:r>
            <a:rPr lang="en-CA" sz="1800" u="sng" baseline="0">
              <a:latin typeface="Times New Roman" pitchFamily="18" charset="0"/>
              <a:cs typeface="Times New Roman" pitchFamily="18" charset="0"/>
            </a:rPr>
            <a:t>your own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 b="1" baseline="0">
              <a:solidFill>
                <a:srgbClr val="7030A0"/>
              </a:solidFill>
              <a:latin typeface="+mn-lt"/>
              <a:cs typeface="Times New Roman" pitchFamily="18" charset="0"/>
            </a:rPr>
            <a:t>Western</a:t>
          </a:r>
          <a:r>
            <a:rPr lang="en-CA" sz="1800" baseline="0">
              <a:solidFill>
                <a:schemeClr val="accent4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(that is ____@uwo.ca)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email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account</a:t>
          </a:r>
        </a:p>
        <a:p>
          <a:pPr algn="l"/>
          <a:r>
            <a:rPr lang="en-CA" sz="1800" baseline="0">
              <a:latin typeface="Times New Roman" pitchFamily="18" charset="0"/>
              <a:cs typeface="Times New Roman" pitchFamily="18" charset="0"/>
            </a:rPr>
            <a:t> 	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3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. Select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+New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to begin a new message</a:t>
          </a:r>
        </a:p>
        <a:p>
          <a:pPr algn="l"/>
          <a:r>
            <a:rPr lang="en-CA" sz="1800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4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Address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the message to </a:t>
          </a:r>
          <a:r>
            <a:rPr lang="en-CA" sz="1800" b="1" baseline="0">
              <a:latin typeface="Tahoma" pitchFamily="34" charset="0"/>
              <a:ea typeface="Tahoma" pitchFamily="34" charset="0"/>
              <a:cs typeface="Tahoma" pitchFamily="34" charset="0"/>
            </a:rPr>
            <a:t>chinese@uwo.ca</a:t>
          </a:r>
          <a:r>
            <a:rPr lang="en-CA" sz="1800" b="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en-CA" sz="1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(do </a:t>
          </a:r>
          <a:r>
            <a:rPr lang="en-CA" sz="18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not</a:t>
          </a:r>
          <a:r>
            <a:rPr lang="en-CA" sz="1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save to OneDrive etc.)</a:t>
          </a: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5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0">
              <a:latin typeface="Times New Roman" pitchFamily="18" charset="0"/>
              <a:cs typeface="Times New Roman" pitchFamily="18" charset="0"/>
            </a:rPr>
            <a:t>In</a:t>
          </a:r>
          <a:r>
            <a:rPr lang="en-CA" sz="1800" b="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 b="0">
              <a:latin typeface="Times New Roman" pitchFamily="18" charset="0"/>
              <a:cs typeface="Times New Roman" pitchFamily="18" charset="0"/>
            </a:rPr>
            <a:t>the 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Subject</a:t>
          </a:r>
          <a:r>
            <a:rPr lang="en-CA" sz="1800" b="0">
              <a:latin typeface="Times New Roman" pitchFamily="18" charset="0"/>
              <a:cs typeface="Times New Roman" pitchFamily="18" charset="0"/>
            </a:rPr>
            <a:t> line, write your name and course, e.g. </a:t>
          </a:r>
          <a:r>
            <a:rPr lang="en-CA" sz="1600" b="0">
              <a:latin typeface="Tahoma" pitchFamily="34" charset="0"/>
              <a:ea typeface="Tahoma" pitchFamily="34" charset="0"/>
              <a:cs typeface="Tahoma" pitchFamily="34" charset="0"/>
            </a:rPr>
            <a:t>Smith Fred 3350</a:t>
          </a:r>
          <a:endParaRPr lang="en-CA" sz="16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6. </a:t>
          </a:r>
          <a:r>
            <a:rPr lang="en-CA" sz="18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Attach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to the email this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Form file, that you saved in </a:t>
          </a:r>
          <a:r>
            <a:rPr lang="en-CA" sz="1800" baseline="0">
              <a:latin typeface="+mn-lt"/>
              <a:cs typeface="Times New Roman" pitchFamily="18" charset="0"/>
            </a:rPr>
            <a:t>step 1</a:t>
          </a: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7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Send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the email with this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Form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file attached.</a:t>
          </a:r>
        </a:p>
        <a:p>
          <a:pPr algn="l"/>
          <a:endParaRPr lang="en-CA" sz="1800"/>
        </a:p>
        <a:p>
          <a:pPr algn="l"/>
          <a:r>
            <a:rPr lang="en-CA" sz="1800"/>
            <a:t>You will receive a system-generated confirmation that we have received your email.</a:t>
          </a:r>
          <a:r>
            <a:rPr lang="en-CA" sz="1800" baseline="0"/>
            <a:t> </a:t>
          </a:r>
          <a:br>
            <a:rPr lang="en-CA" sz="1800" baseline="0"/>
          </a:br>
          <a:r>
            <a:rPr lang="en-CA" sz="1800"/>
            <a:t>The</a:t>
          </a:r>
          <a:r>
            <a:rPr lang="en-CA" sz="1800" baseline="0"/>
            <a:t> Placement Officer will attempt to reply to your request within a few days. </a:t>
          </a:r>
        </a:p>
        <a:p>
          <a:pPr algn="l"/>
          <a:r>
            <a:rPr lang="en-CA" sz="1800" baseline="0"/>
            <a:t>We may need to ask you for additional information to make a final Placement decision.</a:t>
          </a:r>
        </a:p>
        <a:p>
          <a:pPr algn="l"/>
          <a:r>
            <a:rPr lang="en-CA" sz="1800" b="1" baseline="0"/>
            <a:t>The Chinese Program at </a:t>
          </a:r>
          <a:r>
            <a:rPr lang="en-CA" sz="1800" b="1" baseline="0">
              <a:solidFill>
                <a:srgbClr val="FF0000"/>
              </a:solidFill>
            </a:rPr>
            <a:t>Huron</a:t>
          </a:r>
          <a:r>
            <a:rPr lang="en-CA" sz="1800" b="1" baseline="0"/>
            <a:t> thanks you for your interest in Chinese language study and we will try to place you in the course that best suits your needs.</a:t>
          </a:r>
          <a:endParaRPr lang="en-CA" sz="1800" b="1"/>
        </a:p>
      </xdr:txBody>
    </xdr:sp>
    <xdr:clientData/>
  </xdr:twoCellAnchor>
  <xdr:twoCellAnchor>
    <xdr:from>
      <xdr:col>1</xdr:col>
      <xdr:colOff>815341</xdr:colOff>
      <xdr:row>3</xdr:row>
      <xdr:rowOff>106679</xdr:rowOff>
    </xdr:from>
    <xdr:to>
      <xdr:col>8</xdr:col>
      <xdr:colOff>86592</xdr:colOff>
      <xdr:row>9</xdr:row>
      <xdr:rowOff>153938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55871" y="1376679"/>
          <a:ext cx="6958600" cy="2587259"/>
        </a:xfrm>
        <a:prstGeom prst="rect">
          <a:avLst/>
        </a:prstGeom>
        <a:solidFill>
          <a:srgbClr val="FF0000">
            <a:alpha val="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72000" rtlCol="0" anchor="t"/>
        <a:lstStyle/>
        <a:p>
          <a:pPr algn="ctr"/>
          <a:r>
            <a:rPr lang="en-CA" sz="1400" b="0">
              <a:solidFill>
                <a:srgbClr val="FF0000"/>
              </a:solidFill>
            </a:rPr>
            <a:t>CHN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2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1150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1400" b="1">
              <a:solidFill>
                <a:sysClr val="windowText" lastClr="000000"/>
              </a:solidFill>
            </a:rPr>
            <a:t>OR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1400" b="0">
              <a:solidFill>
                <a:srgbClr val="FF0000"/>
              </a:solidFill>
            </a:rPr>
            <a:t>CHN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2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2250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CA" sz="1400" b="0">
              <a:solidFill>
                <a:srgbClr val="FF0000"/>
              </a:solidFill>
              <a:latin typeface="+mn-lt"/>
              <a:ea typeface="+mn-ea"/>
              <a:cs typeface="+mn-cs"/>
            </a:rPr>
            <a:t>CHN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2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3350</a:t>
          </a:r>
          <a:endParaRPr lang="en-CA" sz="1400" b="1">
            <a:solidFill>
              <a:sysClr val="windowText" lastClr="000000"/>
            </a:solidFill>
          </a:endParaRPr>
        </a:p>
        <a:p>
          <a:pPr algn="l"/>
          <a:r>
            <a:rPr lang="en-CA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If</a:t>
          </a:r>
          <a:r>
            <a:rPr lang="en-CA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you are Placed in a course, the course will be added to your Timetable by Huron Registrar's Office.</a:t>
          </a:r>
          <a:endParaRPr lang="en-CA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endParaRPr lang="en-CA" sz="4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Students are </a:t>
          </a:r>
          <a:r>
            <a:rPr lang="en-CA" sz="1200" b="1" u="sng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not able</a:t>
          </a:r>
          <a:r>
            <a:rPr lang="en-CA" sz="1200" b="1" u="none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to register </a:t>
          </a:r>
          <a:r>
            <a:rPr lang="en-CA" sz="1200" b="1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themselves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in these courses on the Western Registrar's web page.</a:t>
          </a:r>
          <a:endParaRPr lang="en-CA" sz="12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To take one of these courses, you </a:t>
          </a:r>
          <a:r>
            <a:rPr lang="en-CA" sz="1200" b="1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must be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CA" sz="1200" b="1" i="0" u="sng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placed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in the course by the Huron Chinese Program. </a:t>
          </a:r>
          <a:b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endParaRPr lang="en-CA" sz="400">
            <a:effectLst/>
          </a:endParaRPr>
        </a:p>
        <a:p>
          <a:pPr algn="l"/>
          <a:r>
            <a:rPr lang="en-CA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You are responsible 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for ensuring that you have </a:t>
          </a:r>
          <a:r>
            <a:rPr lang="en-CA" sz="1100" b="1">
              <a:solidFill>
                <a:srgbClr val="FF0000"/>
              </a:solidFill>
              <a:effectLst/>
              <a:latin typeface="+mj-lt"/>
              <a:ea typeface="+mn-ea"/>
              <a:cs typeface="Times New Roman" pitchFamily="18" charset="0"/>
            </a:rPr>
            <a:t>no conflicts, overloads, or permission requirements</a:t>
          </a:r>
          <a: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b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that would prevent the Huron Registrar's Office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from being able to add the course</a:t>
          </a:r>
          <a: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to your Timetable.</a:t>
          </a:r>
          <a:endParaRPr lang="en-CA" sz="1200">
            <a:effectLst/>
            <a:latin typeface="Times New Roman" pitchFamily="18" charset="0"/>
            <a:cs typeface="Times New Roman" pitchFamily="18" charset="0"/>
          </a:endParaRPr>
        </a:p>
        <a:p>
          <a:endParaRPr lang="en-CA" sz="1050">
            <a:effectLst/>
          </a:endParaRPr>
        </a:p>
        <a:p>
          <a:pPr algn="l"/>
          <a:r>
            <a:rPr lang="en-CA" sz="1400"/>
            <a:t>If the Chinese</a:t>
          </a:r>
          <a:r>
            <a:rPr lang="en-CA" sz="1400" baseline="0"/>
            <a:t> </a:t>
          </a:r>
          <a:r>
            <a:rPr lang="en-CA" sz="1400"/>
            <a:t>course you wish to take is </a:t>
          </a:r>
          <a:r>
            <a:rPr lang="en-CA" sz="1400" b="1" u="sng"/>
            <a:t>not</a:t>
          </a:r>
          <a:r>
            <a:rPr lang="en-CA" sz="1400"/>
            <a:t> </a:t>
          </a:r>
          <a:r>
            <a:rPr lang="en-CA" sz="1400" b="1"/>
            <a:t>1150</a:t>
          </a:r>
          <a:r>
            <a:rPr lang="en-CA" sz="1400"/>
            <a:t> or</a:t>
          </a:r>
          <a:r>
            <a:rPr lang="en-CA" sz="1400" baseline="0"/>
            <a:t> </a:t>
          </a:r>
          <a:r>
            <a:rPr lang="en-CA" sz="1400" b="1" baseline="0"/>
            <a:t>2250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400">
              <a:solidFill>
                <a:schemeClr val="dk1"/>
              </a:solidFill>
              <a:latin typeface="+mn-lt"/>
              <a:ea typeface="+mn-ea"/>
              <a:cs typeface="+mn-cs"/>
            </a:rPr>
            <a:t>or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3350</a:t>
          </a:r>
          <a:r>
            <a:rPr lang="en-CA" sz="1400"/>
            <a:t>, you</a:t>
          </a:r>
          <a:r>
            <a:rPr lang="en-CA" sz="1400" baseline="0"/>
            <a:t> may wish to consider </a:t>
          </a:r>
        </a:p>
        <a:p>
          <a:pPr algn="l"/>
          <a:r>
            <a:rPr lang="en-CA" sz="1400" baseline="0"/>
            <a:t>    Stream </a:t>
          </a:r>
          <a:r>
            <a:rPr lang="en-CA" sz="1600" b="1" u="none" baseline="0">
              <a:solidFill>
                <a:srgbClr val="E20000"/>
              </a:solidFill>
              <a:latin typeface="+mn-lt"/>
              <a:ea typeface="+mn-ea"/>
              <a:cs typeface="+mn-cs"/>
            </a:rPr>
            <a:t>B</a:t>
          </a:r>
          <a:r>
            <a:rPr lang="en-CA" sz="1400" baseline="0"/>
            <a:t>: courses taught in </a:t>
          </a:r>
          <a:r>
            <a:rPr lang="en-CA" sz="1400" b="1" baseline="0"/>
            <a:t>Chinese</a:t>
          </a:r>
          <a:r>
            <a:rPr lang="en-CA" sz="1400" baseline="0"/>
            <a:t> about aspects of China and its culture, or </a:t>
          </a:r>
        </a:p>
        <a:p>
          <a:pPr algn="l"/>
          <a:r>
            <a:rPr lang="en-CA" sz="1400" baseline="0"/>
            <a:t>    Stream </a:t>
          </a:r>
          <a:r>
            <a:rPr lang="en-CA" sz="1600" b="1" u="none" baseline="0">
              <a:solidFill>
                <a:srgbClr val="E20000"/>
              </a:solidFill>
              <a:latin typeface="+mn-lt"/>
              <a:ea typeface="+mn-ea"/>
              <a:cs typeface="+mn-cs"/>
            </a:rPr>
            <a:t>C</a:t>
          </a:r>
          <a:r>
            <a:rPr lang="en-CA" sz="1400" baseline="0"/>
            <a:t>: courses taught in </a:t>
          </a:r>
          <a:r>
            <a:rPr lang="en-CA" sz="1400" b="1" baseline="0"/>
            <a:t>English</a:t>
          </a:r>
          <a:r>
            <a:rPr lang="en-CA" sz="1400" baseline="0"/>
            <a:t> about aspects of China and its culture. </a:t>
          </a:r>
        </a:p>
        <a:p>
          <a:pPr algn="l"/>
          <a:r>
            <a:rPr lang="en-CA" sz="1400" baseline="0"/>
            <a:t>              </a:t>
          </a:r>
        </a:p>
      </xdr:txBody>
    </xdr:sp>
    <xdr:clientData/>
  </xdr:twoCellAnchor>
  <xdr:twoCellAnchor>
    <xdr:from>
      <xdr:col>13</xdr:col>
      <xdr:colOff>281940</xdr:colOff>
      <xdr:row>4</xdr:row>
      <xdr:rowOff>167640</xdr:rowOff>
    </xdr:from>
    <xdr:to>
      <xdr:col>15</xdr:col>
      <xdr:colOff>1432560</xdr:colOff>
      <xdr:row>6</xdr:row>
      <xdr:rowOff>15240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153560" y="1844040"/>
          <a:ext cx="3459480" cy="68580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tlCol="0" anchor="t"/>
        <a:lstStyle/>
        <a:p>
          <a:pPr algn="l"/>
          <a: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When the boxes are </a:t>
          </a:r>
          <a:r>
            <a:rPr lang="en-CA" sz="1600" b="1" u="none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not shaded</a:t>
          </a:r>
          <a: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, </a:t>
          </a:r>
          <a:b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</a:br>
          <a: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type in your own answers.</a:t>
          </a:r>
          <a:endParaRPr lang="en-CA" sz="16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59</xdr:col>
      <xdr:colOff>685800</xdr:colOff>
      <xdr:row>1</xdr:row>
      <xdr:rowOff>335280</xdr:rowOff>
    </xdr:from>
    <xdr:to>
      <xdr:col>67</xdr:col>
      <xdr:colOff>0</xdr:colOff>
      <xdr:row>6</xdr:row>
      <xdr:rowOff>83820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0342360" y="754380"/>
          <a:ext cx="7863840" cy="1844040"/>
        </a:xfrm>
        <a:prstGeom prst="rect">
          <a:avLst/>
        </a:prstGeom>
        <a:noFill/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CA"/>
        </a:p>
      </xdr:txBody>
    </xdr:sp>
    <xdr:clientData/>
  </xdr:twoCellAnchor>
  <xdr:twoCellAnchor>
    <xdr:from>
      <xdr:col>59</xdr:col>
      <xdr:colOff>693420</xdr:colOff>
      <xdr:row>6</xdr:row>
      <xdr:rowOff>350520</xdr:rowOff>
    </xdr:from>
    <xdr:to>
      <xdr:col>67</xdr:col>
      <xdr:colOff>0</xdr:colOff>
      <xdr:row>8</xdr:row>
      <xdr:rowOff>53340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70349980" y="2865120"/>
          <a:ext cx="7856220" cy="541020"/>
        </a:xfrm>
        <a:prstGeom prst="rect">
          <a:avLst/>
        </a:prstGeom>
        <a:noFill/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CA"/>
        </a:p>
      </xdr:txBody>
    </xdr:sp>
    <xdr:clientData/>
  </xdr:twoCellAnchor>
  <xdr:twoCellAnchor>
    <xdr:from>
      <xdr:col>62</xdr:col>
      <xdr:colOff>1325880</xdr:colOff>
      <xdr:row>0</xdr:row>
      <xdr:rowOff>45720</xdr:rowOff>
    </xdr:from>
    <xdr:to>
      <xdr:col>67</xdr:col>
      <xdr:colOff>15240</xdr:colOff>
      <xdr:row>0</xdr:row>
      <xdr:rowOff>304800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74701000" y="45720"/>
          <a:ext cx="3878580" cy="2590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tlCol="0" anchor="t"/>
        <a:lstStyle/>
        <a:p>
          <a:pPr algn="ctr"/>
          <a:r>
            <a:rPr lang="en-CA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Choose responses from the drop-down lists.</a:t>
          </a:r>
          <a:endParaRPr lang="en-CA" sz="1200" u="none">
            <a:solidFill>
              <a:schemeClr val="bg1">
                <a:lumMod val="50000"/>
              </a:schemeClr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76</xdr:col>
      <xdr:colOff>205740</xdr:colOff>
      <xdr:row>2</xdr:row>
      <xdr:rowOff>76200</xdr:rowOff>
    </xdr:from>
    <xdr:to>
      <xdr:col>77</xdr:col>
      <xdr:colOff>15240</xdr:colOff>
      <xdr:row>3</xdr:row>
      <xdr:rowOff>30480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33801720" y="914400"/>
          <a:ext cx="1257300" cy="3733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0" rtlCol="0" anchor="t"/>
        <a:lstStyle/>
        <a:p>
          <a:pPr algn="l"/>
          <a:r>
            <a:rPr lang="en-CA" sz="1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gray boxes, choose from drop-down lists.</a:t>
          </a:r>
          <a:endParaRPr lang="en-CA" sz="10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76</xdr:col>
      <xdr:colOff>213360</xdr:colOff>
      <xdr:row>3</xdr:row>
      <xdr:rowOff>38100</xdr:rowOff>
    </xdr:from>
    <xdr:to>
      <xdr:col>77</xdr:col>
      <xdr:colOff>15240</xdr:colOff>
      <xdr:row>4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33809340" y="1295400"/>
          <a:ext cx="1249680" cy="381000"/>
        </a:xfrm>
        <a:prstGeom prst="rect">
          <a:avLst/>
        </a:prstGeom>
        <a:solidFill>
          <a:sysClr val="window" lastClr="FFFFFF"/>
        </a:solidFill>
        <a:ln w="12700" cap="sq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pPr algn="l"/>
          <a:r>
            <a:rPr lang="en-CA" sz="10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In red boxes, type in</a:t>
          </a:r>
          <a:br>
            <a:rPr lang="en-CA" sz="10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</a:br>
          <a:r>
            <a:rPr lang="en-CA" sz="10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your own information.</a:t>
          </a:r>
          <a:endParaRPr lang="en-CA" sz="10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317963</xdr:colOff>
      <xdr:row>2</xdr:row>
      <xdr:rowOff>102343</xdr:rowOff>
    </xdr:from>
    <xdr:to>
      <xdr:col>20</xdr:col>
      <xdr:colOff>412141</xdr:colOff>
      <xdr:row>6</xdr:row>
      <xdr:rowOff>159550</xdr:rowOff>
    </xdr:to>
    <xdr:sp macro="" textlink="">
      <xdr:nvSpPr>
        <xdr:cNvPr id="16" name="Striped Right Arrow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6143609">
          <a:off x="60667798" y="979208"/>
          <a:ext cx="1733607" cy="1656278"/>
        </a:xfrm>
        <a:prstGeom prst="stripedRightArrow">
          <a:avLst>
            <a:gd name="adj1" fmla="val 50000"/>
            <a:gd name="adj2" fmla="val 2049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tIns="0" rIns="0" bIns="0" rtlCol="0" anchor="ctr"/>
        <a:lstStyle/>
        <a:p>
          <a:pPr algn="ctr"/>
          <a:r>
            <a:rPr lang="en-CA" sz="1600" b="1" baseline="0">
              <a:solidFill>
                <a:schemeClr val="bg1"/>
              </a:solidFill>
              <a:latin typeface="+mn-lt"/>
              <a:cs typeface="+mn-cs"/>
            </a:rPr>
            <a:t>DO NOT </a:t>
          </a:r>
          <a:r>
            <a:rPr lang="en-CA" sz="1100" b="1" baseline="0">
              <a:solidFill>
                <a:schemeClr val="bg1"/>
              </a:solidFill>
              <a:latin typeface="+mn-lt"/>
              <a:cs typeface="+mn-cs"/>
            </a:rPr>
            <a:t>CONTINUE</a:t>
          </a:r>
          <a:r>
            <a:rPr lang="en-CA" sz="1100" b="0" baseline="0">
              <a:solidFill>
                <a:schemeClr val="bg1"/>
              </a:solidFill>
              <a:latin typeface="+mn-lt"/>
              <a:cs typeface="+mn-cs"/>
            </a:rPr>
            <a:t> UNTIL COURSE SELECTED</a:t>
          </a:r>
          <a:endParaRPr lang="en-CA" sz="800" b="1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udentservices.uwo.ca/secure/timetables/mastertt/ttindex.cfm?" TargetMode="External"/><Relationship Id="rId1" Type="http://schemas.openxmlformats.org/officeDocument/2006/relationships/hyperlink" Target="http://www.huronuc.ca/Academics/FacultyofArtsandSocialScience/ChineseJapaneseEastAsi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154"/>
  <sheetViews>
    <sheetView tabSelected="1" zoomScale="99" zoomScaleNormal="99" workbookViewId="0">
      <selection activeCell="H11" sqref="H11"/>
    </sheetView>
  </sheetViews>
  <sheetFormatPr defaultRowHeight="12.75" x14ac:dyDescent="0.2"/>
  <cols>
    <col min="1" max="1" width="3.5703125" customWidth="1"/>
    <col min="2" max="2" width="12.7109375" customWidth="1"/>
    <col min="3" max="3" width="12.28515625" customWidth="1"/>
    <col min="4" max="4" width="22.140625" customWidth="1"/>
    <col min="5" max="5" width="21.140625" customWidth="1"/>
    <col min="6" max="6" width="4.5703125" customWidth="1"/>
    <col min="7" max="8" width="21.140625" customWidth="1"/>
    <col min="9" max="9" width="1.7109375" customWidth="1"/>
    <col min="10" max="12" width="222.7109375" customWidth="1"/>
    <col min="13" max="13" width="12.7109375" customWidth="1"/>
    <col min="14" max="14" width="11.5703125" customWidth="1"/>
    <col min="15" max="15" width="22.140625" customWidth="1"/>
    <col min="16" max="16" width="21.140625" customWidth="1"/>
    <col min="17" max="17" width="4.5703125" customWidth="1"/>
    <col min="18" max="19" width="21.140625" customWidth="1"/>
    <col min="20" max="20" width="1.7109375" customWidth="1"/>
    <col min="21" max="21" width="8" customWidth="1"/>
    <col min="22" max="24" width="222.7109375" customWidth="1"/>
    <col min="25" max="25" width="12.7109375" customWidth="1"/>
    <col min="26" max="26" width="11.5703125" customWidth="1"/>
    <col min="27" max="27" width="22.140625" customWidth="1"/>
    <col min="28" max="28" width="21.140625" customWidth="1"/>
    <col min="29" max="29" width="4.5703125" customWidth="1"/>
    <col min="30" max="31" width="21.140625" customWidth="1"/>
    <col min="32" max="33" width="1.7109375" customWidth="1"/>
    <col min="34" max="36" width="222.7109375" customWidth="1"/>
    <col min="37" max="37" width="12.7109375" customWidth="1"/>
    <col min="38" max="38" width="11.5703125" customWidth="1"/>
    <col min="39" max="39" width="24.85546875" customWidth="1"/>
    <col min="40" max="40" width="21.140625" customWidth="1"/>
    <col min="41" max="41" width="4.5703125" customWidth="1"/>
    <col min="42" max="42" width="21.140625" customWidth="1"/>
    <col min="43" max="43" width="7" customWidth="1"/>
    <col min="44" max="44" width="21.140625" customWidth="1"/>
    <col min="45" max="45" width="1.7109375" customWidth="1"/>
    <col min="46" max="48" width="222.7109375" customWidth="1"/>
    <col min="49" max="49" width="12.7109375" customWidth="1"/>
    <col min="50" max="50" width="11.5703125" customWidth="1"/>
    <col min="51" max="51" width="22.140625" customWidth="1"/>
    <col min="52" max="52" width="21.140625" customWidth="1"/>
    <col min="53" max="53" width="4.5703125" customWidth="1"/>
    <col min="54" max="55" width="21.140625" customWidth="1"/>
    <col min="56" max="56" width="1.7109375" customWidth="1"/>
    <col min="57" max="59" width="222.7109375" customWidth="1"/>
    <col min="60" max="60" width="12.7109375" customWidth="1"/>
    <col min="61" max="61" width="11.5703125" customWidth="1"/>
    <col min="62" max="62" width="19.5703125" customWidth="1"/>
    <col min="63" max="63" width="27.7109375" customWidth="1"/>
    <col min="64" max="64" width="4.5703125" customWidth="1"/>
    <col min="65" max="65" width="20.7109375" customWidth="1"/>
    <col min="66" max="66" width="21.140625" customWidth="1"/>
    <col min="67" max="67" width="1.7109375" customWidth="1"/>
    <col min="68" max="70" width="222.7109375" customWidth="1"/>
    <col min="71" max="71" width="12.7109375" customWidth="1"/>
    <col min="72" max="72" width="11.5703125" customWidth="1"/>
    <col min="73" max="73" width="22.140625" customWidth="1"/>
    <col min="74" max="74" width="21.140625" customWidth="1"/>
    <col min="75" max="75" width="4.5703125" customWidth="1"/>
    <col min="76" max="77" width="21.140625" customWidth="1"/>
    <col min="78" max="78" width="1.7109375" customWidth="1"/>
    <col min="79" max="81" width="222.7109375" customWidth="1"/>
    <col min="82" max="82" width="12.7109375" customWidth="1"/>
    <col min="83" max="83" width="11.5703125" customWidth="1"/>
    <col min="84" max="85" width="23.7109375" customWidth="1"/>
    <col min="86" max="86" width="4.5703125" customWidth="1"/>
    <col min="87" max="87" width="17.42578125" customWidth="1"/>
    <col min="88" max="88" width="20.85546875" customWidth="1"/>
    <col min="89" max="89" width="1.7109375" customWidth="1"/>
    <col min="90" max="92" width="222.7109375" customWidth="1"/>
    <col min="93" max="93" width="12.7109375" customWidth="1"/>
    <col min="94" max="94" width="128.85546875" customWidth="1"/>
    <col min="95" max="97" width="192.42578125" customWidth="1"/>
    <col min="98" max="99" width="9" customWidth="1"/>
    <col min="100" max="101" width="16.42578125" customWidth="1"/>
    <col min="102" max="128" width="9" customWidth="1"/>
    <col min="190" max="190" width="8.85546875" style="171"/>
    <col min="191" max="193" width="23" style="171" customWidth="1"/>
    <col min="194" max="194" width="22.7109375" style="171" customWidth="1"/>
    <col min="195" max="195" width="67.140625" style="104" customWidth="1"/>
    <col min="196" max="196" width="67.140625" style="105" customWidth="1"/>
    <col min="197" max="197" width="67.140625" customWidth="1"/>
    <col min="198" max="198" width="26.7109375" bestFit="1" customWidth="1"/>
    <col min="199" max="199" width="16.85546875" customWidth="1"/>
  </cols>
  <sheetData>
    <row r="1" spans="1:200" ht="33" customHeight="1" x14ac:dyDescent="0.3">
      <c r="A1" s="168" t="s">
        <v>205</v>
      </c>
      <c r="B1" s="122"/>
      <c r="C1" s="232" t="s">
        <v>110</v>
      </c>
      <c r="D1" s="232"/>
      <c r="E1" s="232"/>
      <c r="F1" s="232"/>
      <c r="G1" s="232"/>
      <c r="H1" s="232"/>
      <c r="I1" s="124"/>
      <c r="J1" s="124"/>
      <c r="K1" s="13"/>
      <c r="L1" s="13"/>
      <c r="M1" s="13"/>
      <c r="N1" s="233" t="s">
        <v>83</v>
      </c>
      <c r="O1" s="234"/>
      <c r="P1" s="234"/>
      <c r="Q1" s="234"/>
      <c r="R1" s="234"/>
      <c r="S1" s="234"/>
      <c r="T1" s="13"/>
      <c r="U1" s="13"/>
      <c r="V1" s="13"/>
      <c r="W1" s="13"/>
      <c r="X1" s="13"/>
      <c r="Y1" s="91"/>
      <c r="Z1" s="91" t="s">
        <v>73</v>
      </c>
      <c r="AA1" s="3"/>
      <c r="AB1" s="2"/>
      <c r="AC1" s="20"/>
      <c r="AD1" s="2"/>
      <c r="AE1" s="2"/>
      <c r="AF1" s="13"/>
      <c r="AG1" s="13"/>
      <c r="AH1" s="13"/>
      <c r="AI1" s="13"/>
      <c r="AJ1" s="13"/>
      <c r="AK1" s="101"/>
      <c r="AL1" s="91" t="s">
        <v>61</v>
      </c>
      <c r="AM1" s="84"/>
      <c r="AN1" s="13"/>
      <c r="AO1" s="13"/>
      <c r="AP1" s="13"/>
      <c r="AQ1" s="155"/>
      <c r="AR1" s="50"/>
      <c r="AS1" s="13"/>
      <c r="AT1" s="13"/>
      <c r="AU1" s="13"/>
      <c r="AV1" s="13"/>
      <c r="AW1" s="73"/>
      <c r="AX1" s="73" t="s">
        <v>159</v>
      </c>
      <c r="AY1" s="6"/>
      <c r="AZ1" s="4"/>
      <c r="BA1" s="81"/>
      <c r="BB1" s="4"/>
      <c r="BC1" s="1"/>
      <c r="BD1" s="13"/>
      <c r="BE1" s="13"/>
      <c r="BF1" s="13"/>
      <c r="BG1" s="13"/>
      <c r="BH1" s="73"/>
      <c r="BI1" s="73" t="s">
        <v>74</v>
      </c>
      <c r="BJ1" s="6"/>
      <c r="BK1" s="10"/>
      <c r="BL1" s="10"/>
      <c r="BM1" s="10"/>
      <c r="BN1" s="1"/>
      <c r="BO1" s="13"/>
      <c r="BP1" s="13"/>
      <c r="BQ1" s="13"/>
      <c r="BR1" s="13"/>
      <c r="BS1" s="73"/>
      <c r="BT1" s="73" t="s">
        <v>179</v>
      </c>
      <c r="BY1" s="13"/>
      <c r="BZ1" s="13"/>
      <c r="CA1" s="13"/>
      <c r="CB1" s="13"/>
      <c r="CC1" s="13"/>
      <c r="CD1" s="13"/>
      <c r="CE1" s="239" t="s">
        <v>180</v>
      </c>
      <c r="CF1" s="240"/>
      <c r="CG1" s="240"/>
      <c r="CH1" s="240"/>
      <c r="CI1" s="240"/>
      <c r="CJ1" s="240"/>
      <c r="CK1" s="13"/>
      <c r="CL1" s="13"/>
      <c r="CM1" s="13"/>
      <c r="CN1" s="13"/>
      <c r="CO1" s="13"/>
      <c r="CP1" s="69" t="s">
        <v>81</v>
      </c>
      <c r="CQ1" s="13"/>
      <c r="CR1" s="13"/>
      <c r="CS1" s="13"/>
      <c r="CT1" s="13"/>
      <c r="GE1">
        <f ca="1">CELL("col")</f>
        <v>8</v>
      </c>
      <c r="GI1" s="172" t="s">
        <v>20</v>
      </c>
      <c r="GJ1" s="218" t="s">
        <v>68</v>
      </c>
      <c r="GK1" s="173" t="s">
        <v>98</v>
      </c>
      <c r="GL1" s="172" t="s">
        <v>25</v>
      </c>
      <c r="GN1"/>
      <c r="GP1" s="162">
        <f>IF(GQ9&lt;&gt;"",IF(ISERR(FIND("@",GQ9)),GQ9,LEFT(GQ9,FIND("@",GQ9)-1)))</f>
        <v>0</v>
      </c>
      <c r="GQ1" s="164">
        <f>$AA7</f>
        <v>0</v>
      </c>
      <c r="GR1" t="str">
        <f>TEXT(GQ1,"")</f>
        <v/>
      </c>
    </row>
    <row r="2" spans="1:200" ht="33" customHeight="1" x14ac:dyDescent="0.3">
      <c r="A2" s="13"/>
      <c r="B2" s="128"/>
      <c r="C2" s="236" t="s">
        <v>202</v>
      </c>
      <c r="D2" s="237"/>
      <c r="E2" s="237"/>
      <c r="F2" s="237"/>
      <c r="G2" s="237"/>
      <c r="H2" s="237"/>
      <c r="I2" s="40"/>
      <c r="J2" s="13"/>
      <c r="K2" s="13"/>
      <c r="L2" s="13"/>
      <c r="M2" s="13"/>
      <c r="N2" s="235" t="s">
        <v>113</v>
      </c>
      <c r="O2" s="235"/>
      <c r="P2" s="235"/>
      <c r="Q2" s="235"/>
      <c r="R2" s="235"/>
      <c r="S2" s="235"/>
      <c r="T2" s="40"/>
      <c r="U2" s="40"/>
      <c r="V2" s="13"/>
      <c r="W2" s="13"/>
      <c r="X2" s="13"/>
      <c r="Y2" s="52"/>
      <c r="Z2" s="1"/>
      <c r="AA2" s="214"/>
      <c r="AB2" s="2"/>
      <c r="AC2" s="20"/>
      <c r="AD2" s="214"/>
      <c r="AE2" s="216" t="s">
        <v>189</v>
      </c>
      <c r="AF2" s="13"/>
      <c r="AG2" s="13"/>
      <c r="AH2" s="13"/>
      <c r="AI2" s="13"/>
      <c r="AJ2" s="13"/>
      <c r="AK2" s="13"/>
      <c r="AL2" s="13"/>
      <c r="AM2" s="242" t="s">
        <v>164</v>
      </c>
      <c r="AN2" s="243"/>
      <c r="AO2" s="243"/>
      <c r="AP2" s="243"/>
      <c r="AQ2" s="243"/>
      <c r="AR2" s="243"/>
      <c r="AS2" s="13"/>
      <c r="AT2" s="13"/>
      <c r="AU2" s="13"/>
      <c r="AV2" s="13"/>
      <c r="AW2" s="13"/>
      <c r="AX2" s="51" t="s">
        <v>160</v>
      </c>
      <c r="AZ2" s="1"/>
      <c r="BA2" s="17"/>
      <c r="BB2" s="7"/>
      <c r="BC2" s="1"/>
      <c r="BD2" s="13"/>
      <c r="BE2" s="13"/>
      <c r="BF2" s="13"/>
      <c r="BG2" s="13"/>
      <c r="BH2" s="13"/>
      <c r="BI2" s="46"/>
      <c r="BJ2" s="45"/>
      <c r="BK2" s="71"/>
      <c r="BL2" s="71"/>
      <c r="BM2" s="113" t="s">
        <v>176</v>
      </c>
      <c r="BN2" s="1"/>
      <c r="BO2" s="13"/>
      <c r="BP2" s="13"/>
      <c r="BQ2" s="13"/>
      <c r="BR2" s="13"/>
      <c r="BS2" s="13"/>
      <c r="BT2" s="1"/>
      <c r="BU2" s="115" t="s">
        <v>177</v>
      </c>
      <c r="BV2" s="116"/>
      <c r="BW2" s="83" t="str">
        <f>"Course?                     "&amp;IF(LEFT(BV2,2)="No","N/A","in what year?")</f>
        <v>Course?                     in what year?</v>
      </c>
      <c r="BX2" s="159"/>
      <c r="BY2" s="13"/>
      <c r="CA2" s="13"/>
      <c r="CB2" s="13"/>
      <c r="CC2" s="13"/>
      <c r="CD2" s="13"/>
      <c r="CE2" s="212" t="str">
        <f>IF(AA4="","YOU MUST PROVIDE STUDENT IDENTITY ABOVE","             I, ")&amp;AB4&amp;" "&amp;AA4&amp;", request placement in the course, "&amp;IF(S8=""," YOU MUST CHOOSE A LISTED COURSE","CHN "&amp;S8)&amp;","</f>
        <v>YOU MUST PROVIDE STUDENT IDENTITY ABOVE , request placement in the course,  YOU MUST CHOOSE A LISTED COURSE,</v>
      </c>
      <c r="CF2" s="37"/>
      <c r="CG2" s="37"/>
      <c r="CH2" s="37"/>
      <c r="CI2" s="37"/>
      <c r="CJ2" s="37"/>
      <c r="CK2" s="13"/>
      <c r="CL2" s="13"/>
      <c r="CM2" s="13"/>
      <c r="CN2" s="13"/>
      <c r="CO2" s="13"/>
      <c r="CP2" s="64"/>
      <c r="CQ2" s="64"/>
      <c r="CR2" s="64"/>
      <c r="CS2" s="64"/>
      <c r="CT2" s="13"/>
      <c r="GI2" s="174">
        <v>1</v>
      </c>
      <c r="GJ2" s="219" t="s">
        <v>62</v>
      </c>
      <c r="GK2" s="176" t="s">
        <v>5</v>
      </c>
      <c r="GL2" s="177" t="s">
        <v>188</v>
      </c>
      <c r="GM2" s="106"/>
      <c r="GN2"/>
      <c r="GP2" s="160" t="s">
        <v>121</v>
      </c>
      <c r="GQ2" s="161">
        <f>IF($S8="4452 plus 4453","4452a &amp; 4453b  Chinese",S8)</f>
        <v>0</v>
      </c>
    </row>
    <row r="3" spans="1:200" ht="33" customHeight="1" thickBot="1" x14ac:dyDescent="0.35">
      <c r="A3" s="13"/>
      <c r="B3" s="213"/>
      <c r="C3" s="238" t="s">
        <v>192</v>
      </c>
      <c r="D3" s="238"/>
      <c r="E3" s="238"/>
      <c r="F3" s="238"/>
      <c r="G3" s="238"/>
      <c r="H3" s="238"/>
      <c r="I3" s="13"/>
      <c r="J3" s="13"/>
      <c r="K3" s="13"/>
      <c r="L3" s="13"/>
      <c r="M3" s="13"/>
      <c r="N3" s="170"/>
      <c r="O3" s="170"/>
      <c r="P3" s="170"/>
      <c r="Q3" s="170"/>
      <c r="R3" s="170"/>
      <c r="S3" s="170"/>
      <c r="T3" s="13"/>
      <c r="U3" s="13"/>
      <c r="V3" s="13"/>
      <c r="W3" s="13"/>
      <c r="X3" s="13"/>
      <c r="Y3" s="13"/>
      <c r="Z3" s="28"/>
      <c r="AA3" s="254" t="s">
        <v>82</v>
      </c>
      <c r="AB3" s="254"/>
      <c r="AC3" s="254"/>
      <c r="AD3" s="254"/>
      <c r="AE3" s="254"/>
      <c r="AF3" s="13"/>
      <c r="AG3" s="13"/>
      <c r="AH3" s="13"/>
      <c r="AI3" s="13"/>
      <c r="AJ3" s="13"/>
      <c r="AK3" s="13"/>
      <c r="AL3" s="13"/>
      <c r="AM3" s="13"/>
      <c r="AN3" s="85" t="s">
        <v>1</v>
      </c>
      <c r="AO3" s="86"/>
      <c r="AP3" s="85" t="s">
        <v>2</v>
      </c>
      <c r="AQ3" s="157"/>
      <c r="AR3" s="13"/>
      <c r="AS3" s="13"/>
      <c r="AT3" s="13"/>
      <c r="AU3" s="13"/>
      <c r="AV3" s="13"/>
      <c r="AW3" s="13"/>
      <c r="AX3" s="1"/>
      <c r="AY3" s="68" t="s">
        <v>169</v>
      </c>
      <c r="AZ3" s="76"/>
      <c r="BA3" s="66" t="s">
        <v>84</v>
      </c>
      <c r="BB3" s="77"/>
      <c r="BC3" s="88" t="s">
        <v>86</v>
      </c>
      <c r="BD3" s="13"/>
      <c r="BE3" s="13"/>
      <c r="BF3" s="13"/>
      <c r="BG3" s="13"/>
      <c r="BH3" s="13"/>
      <c r="BI3" s="1"/>
      <c r="BJ3" s="102" t="s">
        <v>200</v>
      </c>
      <c r="BK3" s="78"/>
      <c r="BL3" s="123" t="s">
        <v>117</v>
      </c>
      <c r="BM3" s="102" t="str">
        <f>"They also speak"</f>
        <v>They also speak</v>
      </c>
      <c r="BN3" s="93"/>
      <c r="BO3" s="95" t="s">
        <v>93</v>
      </c>
      <c r="BP3" s="13"/>
      <c r="BQ3" s="13"/>
      <c r="BR3" s="13"/>
      <c r="BS3" s="13"/>
      <c r="BT3" s="1"/>
      <c r="BU3" s="115" t="str">
        <f>IF(LEFT(BV2,2)="No","","                          Also at Huron College, I studied")</f>
        <v xml:space="preserve">                          Also at Huron College, I studied</v>
      </c>
      <c r="BV3" s="116"/>
      <c r="BW3" s="83" t="str">
        <f>IF(LEFT(BV2,2)="No","N/A                                      ","Course?                     "&amp;IF(OR(LEFT(BV3,2)="N/A",LEFT(BV3,2)="No"),"N/A","in what year?"))</f>
        <v>Course?                     in what year?</v>
      </c>
      <c r="BX3" s="159"/>
      <c r="BZ3" s="13"/>
      <c r="CA3" s="13"/>
      <c r="CB3" s="13"/>
      <c r="CC3" s="13"/>
      <c r="CD3" s="13"/>
      <c r="CE3" s="241" t="str">
        <f>IF(OR(AA4="",S8=""),"","and I declare that: "&amp;"
► I have provided accurate and complete information in this Form."&amp;"
► I accept the right of the Chinese Program to determine my Placement in a course."&amp;"
► If, during the academic year, I am determined to be over-qualified for the course, "&amp;"
     the Program may, without appeal, transfer me out of the course without credit. "&amp;"
          I UNDERSTAND AND HEREBY CONFIRM THE ABOVE DECLARATION 
                  AS MY OWN BY ENTERING THE CURRENT DATE BELOW.")</f>
        <v/>
      </c>
      <c r="CF3" s="241"/>
      <c r="CG3" s="241"/>
      <c r="CH3" s="241"/>
      <c r="CI3" s="241"/>
      <c r="CJ3" s="241"/>
      <c r="CK3" s="13"/>
      <c r="CL3" s="13"/>
      <c r="CM3" s="13"/>
      <c r="CN3" s="13"/>
      <c r="CO3" s="13"/>
      <c r="CP3" s="13"/>
      <c r="CQ3" s="13"/>
      <c r="CR3" s="13"/>
      <c r="CS3" s="13"/>
      <c r="CT3" s="13"/>
      <c r="GI3" s="174">
        <v>10</v>
      </c>
      <c r="GJ3" s="219" t="s">
        <v>18</v>
      </c>
      <c r="GK3" s="176" t="s">
        <v>63</v>
      </c>
      <c r="GL3" s="177" t="s">
        <v>27</v>
      </c>
      <c r="GN3"/>
      <c r="GP3" s="130" t="s">
        <v>185</v>
      </c>
      <c r="GQ3" s="153">
        <f>$CG9</f>
        <v>0</v>
      </c>
    </row>
    <row r="4" spans="1:200" ht="33" customHeight="1" x14ac:dyDescent="0.3">
      <c r="A4" s="38"/>
      <c r="B4" s="38"/>
      <c r="C4" s="53"/>
      <c r="D4" s="13"/>
      <c r="E4" s="13"/>
      <c r="F4" s="13"/>
      <c r="G4" s="13"/>
      <c r="H4" s="13"/>
      <c r="I4" s="13"/>
      <c r="J4" s="13"/>
      <c r="K4" s="13"/>
      <c r="L4" s="13"/>
      <c r="M4" s="13"/>
      <c r="N4" s="21"/>
      <c r="O4" s="35"/>
      <c r="P4" s="30"/>
      <c r="Q4" s="13"/>
      <c r="R4" s="54"/>
      <c r="S4" s="194"/>
      <c r="T4" s="13"/>
      <c r="U4" s="13"/>
      <c r="V4" s="13"/>
      <c r="W4" s="13"/>
      <c r="X4" s="13"/>
      <c r="Y4" s="13"/>
      <c r="Z4" s="1"/>
      <c r="AA4" s="96"/>
      <c r="AB4" s="96"/>
      <c r="AC4" s="44"/>
      <c r="AD4" s="97"/>
      <c r="AE4" s="96"/>
      <c r="AF4" s="47" t="s">
        <v>71</v>
      </c>
      <c r="AG4" s="47"/>
      <c r="AH4" s="13"/>
      <c r="AI4" s="13"/>
      <c r="AJ4" s="13"/>
      <c r="AK4" s="13"/>
      <c r="AL4" s="1"/>
      <c r="AM4" s="60" t="s">
        <v>0</v>
      </c>
      <c r="AN4" s="165"/>
      <c r="AO4" s="41"/>
      <c r="AP4" s="80"/>
      <c r="AQ4" s="85"/>
      <c r="AR4" s="42" t="str">
        <f>IF(OR(AP4="China PRC",AP4="Macao",AP4="Hong Kong",AP4="Singapore",AP4="Taiwan"),"Number of  years?","")</f>
        <v/>
      </c>
      <c r="AS4" s="13"/>
      <c r="AT4" s="13"/>
      <c r="AU4" s="13"/>
      <c r="AV4" s="13"/>
      <c r="AW4" s="13"/>
      <c r="AX4" s="1"/>
      <c r="AY4" s="23"/>
      <c r="BA4" s="82" t="s">
        <v>90</v>
      </c>
      <c r="BB4" s="23"/>
      <c r="BC4" s="19"/>
      <c r="BD4" s="13"/>
      <c r="BE4" s="13"/>
      <c r="BF4" s="13"/>
      <c r="BG4" s="13"/>
      <c r="BH4" s="13"/>
      <c r="BI4" s="1"/>
      <c r="BJ4" s="102" t="str">
        <f>"They speak "&amp;BK$3&amp;" to me"</f>
        <v>They speak  to me</v>
      </c>
      <c r="BK4" s="78"/>
      <c r="BL4" s="67" t="s">
        <v>77</v>
      </c>
      <c r="BM4" s="102" t="s">
        <v>114</v>
      </c>
      <c r="BN4" s="93"/>
      <c r="BO4" s="95" t="s">
        <v>94</v>
      </c>
      <c r="BP4" s="13"/>
      <c r="BQ4" s="13"/>
      <c r="BR4" s="13"/>
      <c r="BS4" s="13"/>
      <c r="BT4" s="1"/>
      <c r="BV4" s="62"/>
      <c r="BW4" s="38"/>
      <c r="BX4" s="39"/>
      <c r="BY4" s="9"/>
      <c r="BZ4" s="13"/>
      <c r="CA4" s="13"/>
      <c r="CB4" s="13"/>
      <c r="CC4" s="13"/>
      <c r="CD4" s="13"/>
      <c r="CE4" s="241"/>
      <c r="CF4" s="241"/>
      <c r="CG4" s="241"/>
      <c r="CH4" s="241"/>
      <c r="CI4" s="241"/>
      <c r="CJ4" s="241"/>
      <c r="CK4" s="17"/>
      <c r="CL4" s="194"/>
      <c r="CM4" s="13"/>
      <c r="CN4" s="13"/>
      <c r="CO4" s="13"/>
      <c r="CP4" s="13"/>
      <c r="CQ4" s="13"/>
      <c r="CR4" s="13"/>
      <c r="CS4" s="13"/>
      <c r="CT4" s="13"/>
      <c r="CV4" s="126" t="s">
        <v>119</v>
      </c>
      <c r="CW4" s="127" t="s">
        <v>120</v>
      </c>
      <c r="GI4" s="174">
        <v>50</v>
      </c>
      <c r="GJ4" s="220" t="s">
        <v>197</v>
      </c>
      <c r="GK4" s="177" t="s">
        <v>78</v>
      </c>
      <c r="GL4" s="177" t="s">
        <v>28</v>
      </c>
      <c r="GN4"/>
      <c r="GP4" s="131" t="s">
        <v>183</v>
      </c>
      <c r="GQ4" s="152">
        <f>$AA4</f>
        <v>0</v>
      </c>
    </row>
    <row r="5" spans="1:200" ht="33" customHeight="1" x14ac:dyDescent="0.3">
      <c r="A5" s="13"/>
      <c r="B5" s="12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36"/>
      <c r="P5" s="30"/>
      <c r="Q5" s="13"/>
      <c r="R5" s="54"/>
      <c r="S5" s="194"/>
      <c r="T5" s="13"/>
      <c r="U5" s="13"/>
      <c r="V5" s="13"/>
      <c r="W5" s="13"/>
      <c r="X5" s="13"/>
      <c r="Y5" s="13"/>
      <c r="AA5" s="34" t="s">
        <v>181</v>
      </c>
      <c r="AB5" s="33" t="s">
        <v>17</v>
      </c>
      <c r="AC5" s="63"/>
      <c r="AD5" s="203" t="s">
        <v>191</v>
      </c>
      <c r="AE5" s="215" t="s">
        <v>190</v>
      </c>
      <c r="AF5" s="13"/>
      <c r="AG5" s="13"/>
      <c r="AH5" s="13"/>
      <c r="AI5" s="13"/>
      <c r="AJ5" s="13"/>
      <c r="AK5" s="13"/>
      <c r="AL5" s="1"/>
      <c r="AM5" s="60" t="s">
        <v>3</v>
      </c>
      <c r="AN5" s="166"/>
      <c r="AO5" s="41"/>
      <c r="AP5" s="80"/>
      <c r="AQ5" s="85"/>
      <c r="AR5" s="13"/>
      <c r="AS5" s="13"/>
      <c r="AT5" s="13"/>
      <c r="AU5" s="13"/>
      <c r="AV5" s="13"/>
      <c r="AW5" s="13"/>
      <c r="AX5" s="51" t="s">
        <v>161</v>
      </c>
      <c r="AZ5" s="1"/>
      <c r="BA5" s="17"/>
      <c r="BB5" s="7"/>
      <c r="BC5" s="13"/>
      <c r="BD5" s="13"/>
      <c r="BE5" s="13"/>
      <c r="BF5" s="13"/>
      <c r="BG5" s="13"/>
      <c r="BH5" s="13"/>
      <c r="BI5" s="1"/>
      <c r="BJ5" s="102" t="str">
        <f>"Others speak "&amp;BK$3&amp;" to me"</f>
        <v>Others speak  to me</v>
      </c>
      <c r="BK5" s="78"/>
      <c r="BL5" s="67" t="s">
        <v>77</v>
      </c>
      <c r="BM5" s="102" t="s">
        <v>115</v>
      </c>
      <c r="BN5" s="93"/>
      <c r="BO5" s="95" t="s">
        <v>94</v>
      </c>
      <c r="BP5" s="17"/>
      <c r="BQ5" s="17"/>
      <c r="BR5" s="17"/>
      <c r="BS5" s="13"/>
      <c r="BT5" s="1"/>
      <c r="BU5" s="208" t="s">
        <v>178</v>
      </c>
      <c r="BV5" s="80"/>
      <c r="BW5" s="110" t="s">
        <v>97</v>
      </c>
      <c r="BX5" s="169"/>
      <c r="BY5" s="169"/>
      <c r="BZ5" s="13"/>
      <c r="CA5" s="13"/>
      <c r="CB5" s="13"/>
      <c r="CC5" s="13"/>
      <c r="CD5" s="13"/>
      <c r="CE5" s="241"/>
      <c r="CF5" s="241"/>
      <c r="CG5" s="241"/>
      <c r="CH5" s="241"/>
      <c r="CI5" s="241"/>
      <c r="CJ5" s="241"/>
      <c r="CK5" s="31"/>
      <c r="CL5" s="194"/>
      <c r="CM5" s="13"/>
      <c r="CN5" s="13"/>
      <c r="CO5" s="13"/>
      <c r="CP5" s="13"/>
      <c r="CQ5" s="13"/>
      <c r="CR5" s="13"/>
      <c r="CS5" s="13"/>
      <c r="CT5" s="13"/>
      <c r="GI5" s="174">
        <v>100</v>
      </c>
      <c r="GJ5" s="220" t="s">
        <v>22</v>
      </c>
      <c r="GK5" s="177" t="s">
        <v>14</v>
      </c>
      <c r="GL5" s="177" t="s">
        <v>31</v>
      </c>
      <c r="GN5"/>
      <c r="GP5" s="131" t="s">
        <v>17</v>
      </c>
      <c r="GQ5" s="152">
        <f>$AB4</f>
        <v>0</v>
      </c>
    </row>
    <row r="6" spans="1:200" ht="33" customHeight="1" thickBot="1" x14ac:dyDescent="0.35">
      <c r="A6" s="13"/>
      <c r="B6" s="128"/>
      <c r="C6" s="13"/>
      <c r="D6" s="14"/>
      <c r="E6" s="15"/>
      <c r="F6" s="15"/>
      <c r="G6" s="15"/>
      <c r="H6" s="13"/>
      <c r="I6" s="13"/>
      <c r="J6" s="13"/>
      <c r="K6" s="13"/>
      <c r="L6" s="13"/>
      <c r="M6" s="13"/>
      <c r="N6" s="13"/>
      <c r="O6" s="14"/>
      <c r="P6" s="15"/>
      <c r="Q6" s="15"/>
      <c r="R6" s="15"/>
      <c r="S6" s="13"/>
      <c r="T6" s="13"/>
      <c r="U6" s="13"/>
      <c r="V6" s="13"/>
      <c r="W6" s="13"/>
      <c r="X6" s="13"/>
      <c r="Y6" s="13"/>
      <c r="Z6" s="1"/>
      <c r="AA6" s="230" t="s">
        <v>158</v>
      </c>
      <c r="AB6" s="231"/>
      <c r="AC6" s="231"/>
      <c r="AD6" s="231"/>
      <c r="AE6" s="231"/>
      <c r="AF6" s="13"/>
      <c r="AG6" s="13"/>
      <c r="AH6" s="13"/>
      <c r="AI6" s="13"/>
      <c r="AJ6" s="13"/>
      <c r="AK6" s="13"/>
      <c r="AL6" s="1"/>
      <c r="AM6" s="43" t="s">
        <v>75</v>
      </c>
      <c r="AN6" s="167"/>
      <c r="AO6" s="41"/>
      <c r="AP6" s="80"/>
      <c r="AQ6" s="85"/>
      <c r="AR6" s="13"/>
      <c r="AS6" s="13"/>
      <c r="AT6" s="13"/>
      <c r="AU6" s="13"/>
      <c r="AV6" s="13"/>
      <c r="AW6" s="13"/>
      <c r="AX6" s="1"/>
      <c r="AY6" s="68" t="s">
        <v>85</v>
      </c>
      <c r="AZ6" s="76"/>
      <c r="BA6" s="89" t="s">
        <v>101</v>
      </c>
      <c r="BB6" s="77"/>
      <c r="BC6" s="13"/>
      <c r="BD6" s="13"/>
      <c r="BE6" s="13"/>
      <c r="BF6" s="13"/>
      <c r="BG6" s="13"/>
      <c r="BH6" s="13"/>
      <c r="BI6" s="1"/>
      <c r="BJ6" s="102" t="str">
        <f>"I use "&amp;BK3</f>
        <v xml:space="preserve">I use </v>
      </c>
      <c r="BK6" s="78"/>
      <c r="BL6" s="67" t="s">
        <v>77</v>
      </c>
      <c r="BM6" s="102" t="s">
        <v>116</v>
      </c>
      <c r="BN6" s="93"/>
      <c r="BO6" s="95" t="s">
        <v>95</v>
      </c>
      <c r="BP6" s="13"/>
      <c r="BQ6" s="13"/>
      <c r="BR6" s="13"/>
      <c r="BS6" s="13"/>
      <c r="BT6" s="1"/>
      <c r="BU6" s="205" t="s">
        <v>6</v>
      </c>
      <c r="BV6" s="80"/>
      <c r="BW6" s="83" t="s">
        <v>88</v>
      </c>
      <c r="BX6" s="80"/>
      <c r="BY6" s="204" t="str">
        <f>IF(AND(BX6&lt;&gt;"",BV6&lt;&gt;""),"≈"&amp;(BX6-BV6)&amp;" yr(s)","")</f>
        <v/>
      </c>
      <c r="BZ6" s="13"/>
      <c r="CA6" s="13"/>
      <c r="CB6" s="13"/>
      <c r="CC6" s="13"/>
      <c r="CD6" s="13"/>
      <c r="CE6" s="241"/>
      <c r="CF6" s="241"/>
      <c r="CG6" s="241"/>
      <c r="CH6" s="241"/>
      <c r="CI6" s="241"/>
      <c r="CJ6" s="241"/>
      <c r="CK6" s="13"/>
      <c r="CL6" s="194"/>
      <c r="CM6" s="13"/>
      <c r="CN6" s="13"/>
      <c r="CO6" s="13"/>
      <c r="CP6" s="13"/>
      <c r="CQ6" s="13"/>
      <c r="CR6" s="13"/>
      <c r="CS6" s="13"/>
      <c r="CT6" s="13"/>
      <c r="GI6" s="174">
        <v>350</v>
      </c>
      <c r="GJ6" s="220"/>
      <c r="GK6" s="171" t="s">
        <v>23</v>
      </c>
      <c r="GL6" s="177" t="s">
        <v>32</v>
      </c>
      <c r="GN6"/>
      <c r="GP6" s="130" t="s">
        <v>182</v>
      </c>
      <c r="GQ6" s="152">
        <f>$AD4</f>
        <v>0</v>
      </c>
    </row>
    <row r="7" spans="1:200" ht="33" customHeight="1" thickBot="1" x14ac:dyDescent="0.35">
      <c r="A7" s="13"/>
      <c r="B7" s="128"/>
      <c r="C7" s="27"/>
      <c r="D7" s="26"/>
      <c r="E7" s="15"/>
      <c r="F7" s="15"/>
      <c r="G7" s="15"/>
      <c r="H7" s="15"/>
      <c r="I7" s="15"/>
      <c r="J7" s="13"/>
      <c r="K7" s="13"/>
      <c r="L7" s="13"/>
      <c r="M7" s="13"/>
      <c r="N7" s="27"/>
      <c r="O7" s="26"/>
      <c r="P7" s="15"/>
      <c r="Q7" s="15"/>
      <c r="R7" s="15"/>
      <c r="S7" s="13"/>
      <c r="T7" s="13"/>
      <c r="U7" s="13"/>
      <c r="V7" s="13"/>
      <c r="W7" s="13"/>
      <c r="X7" s="13"/>
      <c r="Y7" s="13"/>
      <c r="Z7" s="217" t="s">
        <v>194</v>
      </c>
      <c r="AA7" s="250"/>
      <c r="AB7" s="251"/>
      <c r="AC7" s="48"/>
      <c r="AD7" s="98"/>
      <c r="AE7" s="194"/>
      <c r="AF7" s="13"/>
      <c r="AG7" s="13"/>
      <c r="AH7" s="13"/>
      <c r="AI7" s="13"/>
      <c r="AJ7" s="13"/>
      <c r="AK7" s="13"/>
      <c r="AL7" s="1"/>
      <c r="AM7" s="3"/>
      <c r="AN7" s="2"/>
      <c r="AO7" s="20"/>
      <c r="AP7" s="82"/>
      <c r="AQ7" s="85"/>
      <c r="AS7" s="13"/>
      <c r="AT7" s="13"/>
      <c r="AU7" s="13"/>
      <c r="AV7" s="13"/>
      <c r="AW7" s="13"/>
      <c r="AX7" s="1"/>
      <c r="AY7" s="68" t="s">
        <v>106</v>
      </c>
      <c r="AZ7" s="76"/>
      <c r="BA7" s="92" t="s">
        <v>107</v>
      </c>
      <c r="BB7" s="77"/>
      <c r="BC7" s="42" t="s">
        <v>69</v>
      </c>
      <c r="BD7" s="13"/>
      <c r="BE7" s="13"/>
      <c r="BF7" s="13"/>
      <c r="BG7" s="13"/>
      <c r="BH7" s="13"/>
      <c r="BI7" s="1"/>
      <c r="BJ7" s="13"/>
      <c r="BK7" s="72"/>
      <c r="BL7" s="13"/>
      <c r="BM7" s="13"/>
      <c r="BN7" s="13"/>
      <c r="BO7" s="70"/>
      <c r="BP7" s="13"/>
      <c r="BQ7" s="13"/>
      <c r="BR7" s="13"/>
      <c r="BS7" s="13"/>
      <c r="BT7" s="1"/>
      <c r="BU7" s="205" t="s">
        <v>8</v>
      </c>
      <c r="BV7" s="210"/>
      <c r="BW7" s="194"/>
      <c r="BX7" s="194"/>
      <c r="BY7" s="194"/>
      <c r="BZ7" s="17"/>
      <c r="CA7" s="17"/>
      <c r="CB7" s="13"/>
      <c r="CC7" s="13"/>
      <c r="CD7" s="13"/>
      <c r="CE7" s="241"/>
      <c r="CF7" s="241"/>
      <c r="CG7" s="241"/>
      <c r="CH7" s="241"/>
      <c r="CI7" s="241"/>
      <c r="CJ7" s="241"/>
      <c r="CK7" s="13"/>
      <c r="CL7" s="194"/>
      <c r="CM7" s="13"/>
      <c r="CN7" s="13"/>
      <c r="CO7" s="13"/>
      <c r="CP7" s="13"/>
      <c r="CQ7" s="13"/>
      <c r="CR7" s="13"/>
      <c r="CS7" s="13"/>
      <c r="CT7" s="13"/>
      <c r="GI7" s="174">
        <v>500</v>
      </c>
      <c r="GJ7" s="220"/>
      <c r="GK7" s="177" t="s">
        <v>91</v>
      </c>
      <c r="GL7" s="177" t="s">
        <v>35</v>
      </c>
      <c r="GN7"/>
      <c r="GP7" s="131" t="s">
        <v>122</v>
      </c>
      <c r="GQ7" s="152">
        <f>$AE4</f>
        <v>0</v>
      </c>
    </row>
    <row r="8" spans="1:200" ht="33" customHeight="1" thickTop="1" thickBot="1" x14ac:dyDescent="0.4">
      <c r="A8" s="13"/>
      <c r="B8" s="22"/>
      <c r="C8" s="13"/>
      <c r="D8" s="13"/>
      <c r="E8" s="13"/>
      <c r="F8" s="13"/>
      <c r="G8" s="170"/>
      <c r="H8" s="170"/>
      <c r="I8" s="13"/>
      <c r="J8" s="13"/>
      <c r="K8" s="13"/>
      <c r="L8" s="13"/>
      <c r="M8" s="22"/>
      <c r="N8" s="13"/>
      <c r="O8" s="13"/>
      <c r="P8" s="32"/>
      <c r="Q8" s="13"/>
      <c r="R8" s="22" t="s">
        <v>67</v>
      </c>
      <c r="S8" s="74"/>
      <c r="T8" s="47" t="s">
        <v>166</v>
      </c>
      <c r="U8" s="22"/>
      <c r="V8" s="13"/>
      <c r="W8" s="13"/>
      <c r="X8" s="13"/>
      <c r="Y8" s="13"/>
      <c r="Z8" s="1"/>
      <c r="AA8" s="252" t="s">
        <v>193</v>
      </c>
      <c r="AB8" s="252"/>
      <c r="AC8" s="61"/>
      <c r="AD8" s="200" t="s">
        <v>174</v>
      </c>
      <c r="AE8" s="194"/>
      <c r="AF8" s="13"/>
      <c r="AG8" s="13"/>
      <c r="AH8" s="13"/>
      <c r="AI8" s="13"/>
      <c r="AJ8" s="13"/>
      <c r="AK8" s="13"/>
      <c r="AL8" s="55"/>
      <c r="AM8" s="271" t="s">
        <v>196</v>
      </c>
      <c r="AN8" s="262"/>
      <c r="AO8" s="263"/>
      <c r="AP8" s="263"/>
      <c r="AQ8" s="264"/>
      <c r="AR8" s="155"/>
      <c r="AS8" s="13"/>
      <c r="AT8" s="201"/>
      <c r="AU8" s="13"/>
      <c r="AV8" s="13"/>
      <c r="AW8" s="13"/>
      <c r="AX8" s="1"/>
      <c r="AY8" s="11"/>
      <c r="AZ8" s="11"/>
      <c r="BA8" s="11"/>
      <c r="BB8" s="11"/>
      <c r="BC8" s="13"/>
      <c r="BD8" s="13"/>
      <c r="BE8" s="13"/>
      <c r="BF8" s="13"/>
      <c r="BG8" s="13"/>
      <c r="BH8" s="13"/>
      <c r="BI8" s="1"/>
      <c r="BJ8" s="65" t="s">
        <v>79</v>
      </c>
      <c r="BK8" s="93"/>
      <c r="BL8" s="95" t="s">
        <v>92</v>
      </c>
      <c r="BM8" s="274" t="str">
        <f>"I speak "&amp;BK8</f>
        <v xml:space="preserve">I speak </v>
      </c>
      <c r="BN8" s="93"/>
      <c r="BO8" s="95" t="s">
        <v>96</v>
      </c>
      <c r="BP8" s="13"/>
      <c r="BQ8" s="13"/>
      <c r="BR8" s="13"/>
      <c r="BS8" s="16"/>
      <c r="BT8" s="1"/>
      <c r="BU8" s="206" t="s">
        <v>7</v>
      </c>
      <c r="BV8" s="255"/>
      <c r="BW8" s="256"/>
      <c r="BX8" s="256"/>
      <c r="BY8" s="257"/>
      <c r="BZ8" s="13"/>
      <c r="CC8" s="13"/>
      <c r="CD8" s="197"/>
      <c r="CE8" s="248"/>
      <c r="CF8" s="249"/>
      <c r="CG8" s="249"/>
      <c r="CH8" s="249"/>
      <c r="CI8" s="249"/>
      <c r="CJ8" s="249"/>
      <c r="CK8" s="17"/>
      <c r="CL8" s="194"/>
      <c r="CM8" s="13"/>
      <c r="CN8" s="13"/>
      <c r="CO8" s="13"/>
      <c r="CP8" s="13"/>
      <c r="CQ8" s="13"/>
      <c r="CR8" s="13"/>
      <c r="CS8" s="13"/>
      <c r="CT8" s="13"/>
      <c r="GI8" s="174">
        <v>700</v>
      </c>
      <c r="GJ8" s="220"/>
      <c r="GK8" s="179" t="s">
        <v>167</v>
      </c>
      <c r="GL8" s="177" t="s">
        <v>36</v>
      </c>
      <c r="GM8" s="107"/>
      <c r="GN8"/>
      <c r="GP8" s="131" t="s">
        <v>123</v>
      </c>
      <c r="GQ8" s="152">
        <f>$AD7</f>
        <v>0</v>
      </c>
    </row>
    <row r="9" spans="1:200" ht="33" customHeight="1" thickTop="1" thickBot="1" x14ac:dyDescent="0.35">
      <c r="B9" s="128"/>
      <c r="C9" s="227"/>
      <c r="D9" s="227"/>
      <c r="E9" s="227"/>
      <c r="F9" s="227"/>
      <c r="G9" s="227"/>
      <c r="H9" s="227"/>
      <c r="I9" s="13"/>
      <c r="J9" s="13"/>
      <c r="K9" s="13"/>
      <c r="L9" s="13"/>
      <c r="M9" s="13"/>
      <c r="N9" s="13"/>
      <c r="O9" s="13"/>
      <c r="P9" s="13"/>
      <c r="Q9" s="13"/>
      <c r="R9" s="13"/>
      <c r="T9" s="13"/>
      <c r="U9" s="90" t="s">
        <v>89</v>
      </c>
      <c r="V9" s="13"/>
      <c r="W9" s="13"/>
      <c r="X9" s="13"/>
      <c r="Y9" s="13"/>
      <c r="Z9" s="1"/>
      <c r="AA9" s="223" t="s">
        <v>172</v>
      </c>
      <c r="AB9" s="223"/>
      <c r="AC9" s="194"/>
      <c r="AD9" s="194"/>
      <c r="AE9" s="194"/>
      <c r="AF9" s="13"/>
      <c r="AG9" s="13"/>
      <c r="AH9" s="13"/>
      <c r="AI9" s="13"/>
      <c r="AJ9" s="13"/>
      <c r="AK9" s="13"/>
      <c r="AL9" s="13"/>
      <c r="AM9" s="272"/>
      <c r="AN9" s="265"/>
      <c r="AO9" s="266"/>
      <c r="AP9" s="266"/>
      <c r="AQ9" s="267"/>
      <c r="AR9" s="155"/>
      <c r="AS9" s="13"/>
      <c r="AT9" s="13"/>
      <c r="AU9" s="13"/>
      <c r="AV9" s="13"/>
      <c r="AW9" s="13"/>
      <c r="AX9" s="42"/>
      <c r="AY9" s="114" t="s">
        <v>102</v>
      </c>
      <c r="AZ9" s="195"/>
      <c r="BA9" s="87" t="s">
        <v>100</v>
      </c>
      <c r="BB9" s="13"/>
      <c r="BC9" s="13"/>
      <c r="BD9" s="13"/>
      <c r="BE9" s="13"/>
      <c r="BF9" s="13"/>
      <c r="BG9" s="13"/>
      <c r="BH9" s="13"/>
      <c r="BI9" s="1"/>
      <c r="BJ9" s="13"/>
      <c r="BK9" s="13"/>
      <c r="BL9" s="13"/>
      <c r="BM9" s="13"/>
      <c r="BN9" s="2"/>
      <c r="BO9" s="2"/>
      <c r="BP9" s="13"/>
      <c r="BQ9" s="13"/>
      <c r="BR9" s="13"/>
      <c r="BS9" s="16"/>
      <c r="BT9" s="1"/>
      <c r="BU9" s="207" t="s">
        <v>9</v>
      </c>
      <c r="BV9" s="255"/>
      <c r="BW9" s="256"/>
      <c r="BX9" s="256"/>
      <c r="BY9" s="257"/>
      <c r="BZ9" s="16"/>
      <c r="CA9" s="13"/>
      <c r="CB9" s="13"/>
      <c r="CC9" s="13"/>
      <c r="CD9" s="13"/>
      <c r="CE9" s="196"/>
      <c r="CG9" s="246"/>
      <c r="CH9" s="247"/>
      <c r="CI9" s="120"/>
      <c r="CJ9" s="120"/>
      <c r="CK9" s="120"/>
      <c r="CL9" s="120"/>
      <c r="CM9" s="13"/>
      <c r="CN9" s="13"/>
      <c r="CO9" s="13"/>
      <c r="CP9" s="13"/>
      <c r="CQ9" s="13"/>
      <c r="CR9" s="13"/>
      <c r="CS9" s="13"/>
      <c r="CT9" s="13"/>
      <c r="GI9" s="178">
        <v>1000</v>
      </c>
      <c r="GJ9" s="220"/>
      <c r="GK9" s="173" t="s">
        <v>60</v>
      </c>
      <c r="GL9" s="177" t="s">
        <v>37</v>
      </c>
      <c r="GN9"/>
      <c r="GP9" s="131" t="s">
        <v>124</v>
      </c>
      <c r="GQ9" s="152">
        <f>$AA10</f>
        <v>0</v>
      </c>
    </row>
    <row r="10" spans="1:200" ht="33" customHeight="1" thickTop="1" thickBot="1" x14ac:dyDescent="0.25">
      <c r="A10" s="13"/>
      <c r="B10" s="194"/>
      <c r="C10" s="194"/>
      <c r="D10" s="194"/>
      <c r="E10" s="194"/>
      <c r="F10" s="194"/>
      <c r="G10" s="194"/>
      <c r="H10" s="194"/>
      <c r="I10" s="194"/>
      <c r="J10" s="13"/>
      <c r="K10" s="13"/>
      <c r="L10" s="13"/>
      <c r="M10" s="13"/>
      <c r="N10" s="13"/>
      <c r="O10" s="15"/>
      <c r="P10" s="13"/>
      <c r="Q10" s="13"/>
      <c r="R10" s="59" t="str">
        <f>IF(S8=GJ9,"READ DIRECTIONS ON PREVIOUS SCREEN -- CLICK HERE TO","")</f>
        <v>READ DIRECTIONS ON PREVIOUS SCREEN -- CLICK HERE TO</v>
      </c>
      <c r="S10" s="57" t="str">
        <f>IF(R10="","","GO BACK")</f>
        <v>GO BACK</v>
      </c>
      <c r="T10" s="13"/>
      <c r="U10" s="13"/>
      <c r="V10" s="13"/>
      <c r="W10" s="13"/>
      <c r="X10" s="13"/>
      <c r="Y10" s="13"/>
      <c r="Z10" s="1"/>
      <c r="AA10" s="228"/>
      <c r="AB10" s="229"/>
      <c r="AC10" s="44"/>
      <c r="AD10" s="98"/>
      <c r="AE10" s="98"/>
      <c r="AF10" s="13"/>
      <c r="AG10" s="13"/>
      <c r="AH10" s="13"/>
      <c r="AI10" s="13"/>
      <c r="AJ10" s="13"/>
      <c r="AK10" s="13"/>
      <c r="AL10" s="13"/>
      <c r="AM10" s="272"/>
      <c r="AN10" s="265"/>
      <c r="AO10" s="266"/>
      <c r="AP10" s="266"/>
      <c r="AQ10" s="267"/>
      <c r="AR10" s="13"/>
      <c r="AS10" s="13"/>
      <c r="AT10" s="13"/>
      <c r="AU10" s="13"/>
      <c r="AV10" s="13"/>
      <c r="AW10" s="13"/>
      <c r="AX10" s="46"/>
      <c r="AY10" s="43"/>
      <c r="AZ10" s="117"/>
      <c r="BA10" s="43"/>
      <c r="BB10" s="13"/>
      <c r="BC10" s="1"/>
      <c r="BD10" s="13"/>
      <c r="BE10" s="13"/>
      <c r="BF10" s="13"/>
      <c r="BG10" s="13"/>
      <c r="BH10" s="13"/>
      <c r="BI10" s="1"/>
      <c r="BJ10" s="209"/>
      <c r="BK10" s="111"/>
      <c r="BL10" s="112" t="s">
        <v>175</v>
      </c>
      <c r="BM10" s="24"/>
      <c r="BN10" s="2"/>
      <c r="BO10" s="2"/>
      <c r="BP10" s="13"/>
      <c r="BQ10" s="13"/>
      <c r="BR10" s="13"/>
      <c r="BS10" s="13"/>
      <c r="BT10" s="1"/>
      <c r="BU10" s="205" t="s">
        <v>10</v>
      </c>
      <c r="BV10" s="255"/>
      <c r="BW10" s="256"/>
      <c r="BX10" s="256"/>
      <c r="BY10" s="257"/>
      <c r="BZ10" s="16"/>
      <c r="CA10" s="13"/>
      <c r="CB10" s="13"/>
      <c r="CC10" s="13"/>
      <c r="CD10" s="13"/>
      <c r="CE10" s="13"/>
      <c r="CF10" s="13"/>
      <c r="CG10" s="244" t="s">
        <v>109</v>
      </c>
      <c r="CH10" s="244"/>
      <c r="CI10" s="13"/>
      <c r="CJ10" s="13"/>
      <c r="CK10" s="17"/>
      <c r="CL10" s="13"/>
      <c r="CM10" s="13"/>
      <c r="CN10" s="13"/>
      <c r="CO10" s="13"/>
      <c r="CP10" s="13"/>
      <c r="CQ10" s="13"/>
      <c r="CR10" s="13"/>
      <c r="CS10" s="13"/>
      <c r="CT10" s="13"/>
      <c r="GI10" s="178">
        <v>2000</v>
      </c>
      <c r="GJ10" s="172" t="s">
        <v>26</v>
      </c>
      <c r="GK10" s="176" t="s">
        <v>5</v>
      </c>
      <c r="GL10" s="177" t="s">
        <v>38</v>
      </c>
      <c r="GN10"/>
      <c r="GP10" s="131" t="s">
        <v>198</v>
      </c>
      <c r="GQ10" s="152">
        <f>$AD10</f>
        <v>0</v>
      </c>
    </row>
    <row r="11" spans="1:200" ht="33" customHeight="1" thickBot="1" x14ac:dyDescent="0.65">
      <c r="A11" s="13"/>
      <c r="B11" s="128"/>
      <c r="C11" s="13"/>
      <c r="D11" s="13"/>
      <c r="E11" s="18"/>
      <c r="F11" s="18"/>
      <c r="G11" s="58" t="s">
        <v>171</v>
      </c>
      <c r="H11" s="49" t="s">
        <v>170</v>
      </c>
      <c r="I11" s="13"/>
      <c r="J11" s="13"/>
      <c r="K11" s="13"/>
      <c r="L11" s="13"/>
      <c r="M11" s="13"/>
      <c r="N11" s="13"/>
      <c r="O11" s="13"/>
      <c r="Q11" s="18"/>
      <c r="R11" s="13"/>
      <c r="S11" s="13"/>
      <c r="T11" s="13"/>
      <c r="U11" s="13"/>
      <c r="V11" s="13"/>
      <c r="W11" s="13"/>
      <c r="X11" s="13"/>
      <c r="Y11" s="13"/>
      <c r="Z11" s="1"/>
      <c r="AA11" s="222" t="s">
        <v>195</v>
      </c>
      <c r="AB11" s="222"/>
      <c r="AC11" s="61"/>
      <c r="AD11" s="94" t="s">
        <v>203</v>
      </c>
      <c r="AE11" s="221" t="s">
        <v>204</v>
      </c>
      <c r="AF11" s="13"/>
      <c r="AG11" s="13"/>
      <c r="AH11" s="13"/>
      <c r="AI11" s="13"/>
      <c r="AJ11" s="13"/>
      <c r="AK11" s="13"/>
      <c r="AL11" s="13"/>
      <c r="AM11" s="273"/>
      <c r="AN11" s="268"/>
      <c r="AO11" s="269"/>
      <c r="AP11" s="269"/>
      <c r="AQ11" s="270"/>
      <c r="AR11" s="13"/>
      <c r="AS11" s="13"/>
      <c r="AT11" s="13"/>
      <c r="AU11" s="13"/>
      <c r="AV11" s="13"/>
      <c r="AW11" s="13"/>
      <c r="AX11" s="46"/>
      <c r="AY11" s="43"/>
      <c r="AZ11" s="43"/>
      <c r="BA11" s="43"/>
      <c r="BB11" s="13"/>
      <c r="BC11" s="1"/>
      <c r="BD11" s="13"/>
      <c r="BE11" s="13"/>
      <c r="BF11" s="13"/>
      <c r="BG11" s="13"/>
      <c r="BH11" s="13"/>
      <c r="BI11" s="1"/>
      <c r="BJ11" s="65" t="s">
        <v>103</v>
      </c>
      <c r="BK11" s="79"/>
      <c r="BL11" s="44" t="s">
        <v>87</v>
      </c>
      <c r="BM11" s="20"/>
      <c r="BN11" s="20"/>
      <c r="BO11" s="13"/>
      <c r="BP11" s="13"/>
      <c r="BQ11" s="13"/>
      <c r="BR11" s="13"/>
      <c r="BS11" s="13"/>
      <c r="BT11" s="46"/>
      <c r="BU11" s="205" t="s">
        <v>173</v>
      </c>
      <c r="BV11" s="258"/>
      <c r="BW11" s="259"/>
      <c r="BX11" s="99"/>
      <c r="BY11" s="100"/>
      <c r="BZ11" s="13"/>
      <c r="CA11" s="13"/>
      <c r="CB11" s="13"/>
      <c r="CC11" s="13"/>
      <c r="CD11" s="245" t="str">
        <f>IF(S8="","CLICK HERE TO CHOOSE THE COURSE  REQUESTED!","")</f>
        <v>CLICK HERE TO CHOOSE THE COURSE  REQUESTED!</v>
      </c>
      <c r="CE11" s="245"/>
      <c r="CF11" s="245"/>
      <c r="CG11" s="245"/>
      <c r="CH11" s="245"/>
      <c r="CI11" s="245"/>
      <c r="CJ11" s="245"/>
      <c r="CK11" s="245"/>
      <c r="CL11" s="13"/>
      <c r="CM11" s="13"/>
      <c r="CN11" s="13"/>
      <c r="CO11" s="13"/>
      <c r="CP11" s="13"/>
      <c r="CQ11" s="13"/>
      <c r="CR11" s="13"/>
      <c r="CS11" s="13"/>
      <c r="CT11" s="13"/>
      <c r="GI11" s="178">
        <v>3000</v>
      </c>
      <c r="GJ11" s="175" t="s">
        <v>57</v>
      </c>
      <c r="GK11" s="176" t="s">
        <v>63</v>
      </c>
      <c r="GL11" s="177" t="s">
        <v>39</v>
      </c>
      <c r="GN11"/>
      <c r="GP11" s="131" t="s">
        <v>199</v>
      </c>
      <c r="GQ11" s="129">
        <f>$AE10</f>
        <v>0</v>
      </c>
    </row>
    <row r="12" spans="1:200" ht="31.9" customHeight="1" thickBot="1" x14ac:dyDescent="0.4">
      <c r="A12" s="13"/>
      <c r="B12" s="194"/>
      <c r="C12" s="194"/>
      <c r="D12" s="194"/>
      <c r="E12" s="194"/>
      <c r="F12" s="194"/>
      <c r="G12" s="194"/>
      <c r="H12" s="194"/>
      <c r="I12" s="13"/>
      <c r="J12" s="13"/>
      <c r="K12" s="13"/>
      <c r="L12" s="13"/>
      <c r="M12" s="13"/>
      <c r="N12" s="13"/>
      <c r="O12" s="13"/>
      <c r="P12" s="18"/>
      <c r="Q12" s="18"/>
      <c r="R12" s="13"/>
      <c r="S12" s="13"/>
      <c r="T12" s="13"/>
      <c r="U12" s="13"/>
      <c r="V12" s="13"/>
      <c r="W12" s="13"/>
      <c r="X12" s="13"/>
      <c r="Y12" s="13"/>
      <c r="Z12" s="1"/>
      <c r="AA12" s="3"/>
      <c r="AB12" s="3"/>
      <c r="AD12" s="202"/>
      <c r="AE12" s="202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55"/>
      <c r="AR12" s="13"/>
      <c r="AS12" s="13"/>
      <c r="AT12" s="13"/>
      <c r="AU12" s="13"/>
      <c r="AV12" s="13"/>
      <c r="AW12" s="13"/>
      <c r="AX12" s="1"/>
      <c r="AY12" s="3"/>
      <c r="AZ12" s="2"/>
      <c r="BA12" s="20"/>
      <c r="BB12" s="2"/>
      <c r="BD12" s="13"/>
      <c r="BE12" s="13"/>
      <c r="BF12" s="13"/>
      <c r="BG12" s="13"/>
      <c r="BH12" s="13"/>
      <c r="BI12" s="1"/>
      <c r="BJ12" s="65" t="s">
        <v>104</v>
      </c>
      <c r="BK12" s="79"/>
      <c r="BL12" s="44" t="s">
        <v>87</v>
      </c>
      <c r="BM12" s="20"/>
      <c r="BN12" s="56"/>
      <c r="BO12" s="13"/>
      <c r="BP12" s="13"/>
      <c r="BQ12" s="13"/>
      <c r="BR12" s="13"/>
      <c r="BS12" s="13"/>
      <c r="BT12" s="1"/>
      <c r="BU12" s="5"/>
      <c r="BV12" s="33" t="s">
        <v>1</v>
      </c>
      <c r="BW12" s="33"/>
      <c r="BX12" s="33" t="s">
        <v>2</v>
      </c>
      <c r="BY12" s="94" t="s">
        <v>187</v>
      </c>
      <c r="BZ12" s="13"/>
      <c r="CA12" s="13"/>
      <c r="CB12" s="13"/>
      <c r="CC12" s="13"/>
      <c r="CD12" s="224" t="str">
        <f>IF(AA4="","CLICK HERE TO PROVIDE STUDENT IDENTIFICATION","")</f>
        <v>CLICK HERE TO PROVIDE STUDENT IDENTIFICATION</v>
      </c>
      <c r="CE12" s="224"/>
      <c r="CF12" s="224"/>
      <c r="CG12" s="224"/>
      <c r="CH12" s="224"/>
      <c r="CI12" s="224"/>
      <c r="CJ12" s="224"/>
      <c r="CK12" s="224"/>
      <c r="CL12" s="13"/>
      <c r="CM12" s="13"/>
      <c r="CN12" s="13"/>
      <c r="CO12" s="13"/>
      <c r="CP12" s="13"/>
      <c r="CQ12" s="13"/>
      <c r="CR12" s="13"/>
      <c r="CS12" s="13"/>
      <c r="CT12" s="13"/>
      <c r="GI12" s="178" t="s">
        <v>105</v>
      </c>
      <c r="GJ12" s="175">
        <v>1</v>
      </c>
      <c r="GK12" s="177" t="s">
        <v>78</v>
      </c>
      <c r="GL12" s="177" t="s">
        <v>40</v>
      </c>
      <c r="GN12"/>
      <c r="GP12" s="132" t="s">
        <v>125</v>
      </c>
      <c r="GQ12" s="152">
        <f>$AZ9</f>
        <v>0</v>
      </c>
    </row>
    <row r="13" spans="1:200" ht="30.6" customHeight="1" thickBot="1" x14ac:dyDescent="0.3">
      <c r="A13" s="13"/>
      <c r="B13" s="128"/>
      <c r="C13" s="198" t="s">
        <v>201</v>
      </c>
      <c r="D13" s="199" t="s">
        <v>168</v>
      </c>
      <c r="E13" s="13"/>
      <c r="F13" s="13"/>
      <c r="I13" s="13"/>
      <c r="J13" s="13"/>
      <c r="K13" s="13"/>
      <c r="L13" s="13"/>
      <c r="M13" s="121" t="s">
        <v>108</v>
      </c>
      <c r="N13" s="225" t="s">
        <v>112</v>
      </c>
      <c r="O13" s="225"/>
      <c r="P13" s="225"/>
      <c r="Q13" s="225"/>
      <c r="R13" s="226"/>
      <c r="S13" s="49" t="str">
        <f>IF(OR(S8="",S8="Course not in list.",S10="GO BACK"),"","CONTINUE...")</f>
        <v/>
      </c>
      <c r="T13" s="13"/>
      <c r="U13" s="13"/>
      <c r="V13" s="13"/>
      <c r="W13" s="13"/>
      <c r="X13" s="13"/>
      <c r="Y13" s="121" t="s">
        <v>108</v>
      </c>
      <c r="Z13" s="260" t="s">
        <v>163</v>
      </c>
      <c r="AA13" s="225"/>
      <c r="AB13" s="225"/>
      <c r="AC13" s="225"/>
      <c r="AD13" s="226"/>
      <c r="AE13" s="49" t="s">
        <v>72</v>
      </c>
      <c r="AF13" s="13"/>
      <c r="AG13" s="13"/>
      <c r="AH13" s="13"/>
      <c r="AI13" s="13"/>
      <c r="AJ13" s="13"/>
      <c r="AK13" s="121" t="s">
        <v>108</v>
      </c>
      <c r="AL13" s="261" t="s">
        <v>112</v>
      </c>
      <c r="AM13" s="261"/>
      <c r="AN13" s="261"/>
      <c r="AO13" s="261"/>
      <c r="AP13" s="261"/>
      <c r="AQ13" s="154"/>
      <c r="AR13" s="75" t="s">
        <v>72</v>
      </c>
      <c r="AS13" s="13"/>
      <c r="AT13" s="13"/>
      <c r="AU13" s="13"/>
      <c r="AV13" s="13"/>
      <c r="AW13" s="121" t="s">
        <v>108</v>
      </c>
      <c r="AX13" s="225" t="s">
        <v>112</v>
      </c>
      <c r="AY13" s="225"/>
      <c r="AZ13" s="225"/>
      <c r="BA13" s="225"/>
      <c r="BB13" s="226"/>
      <c r="BC13" s="75" t="s">
        <v>72</v>
      </c>
      <c r="BD13" s="13"/>
      <c r="BE13" s="13"/>
      <c r="BF13" s="13"/>
      <c r="BG13" s="13"/>
      <c r="BH13" s="121" t="s">
        <v>108</v>
      </c>
      <c r="BI13" s="225" t="s">
        <v>112</v>
      </c>
      <c r="BJ13" s="225"/>
      <c r="BK13" s="225"/>
      <c r="BL13" s="225"/>
      <c r="BM13" s="226"/>
      <c r="BN13" s="75" t="s">
        <v>72</v>
      </c>
      <c r="BO13" s="2"/>
      <c r="BP13" s="13"/>
      <c r="BQ13" s="13"/>
      <c r="BR13" s="13"/>
      <c r="BS13" s="121" t="s">
        <v>108</v>
      </c>
      <c r="BT13" s="225" t="s">
        <v>112</v>
      </c>
      <c r="BU13" s="225"/>
      <c r="BV13" s="225"/>
      <c r="BW13" s="225"/>
      <c r="BX13" s="226"/>
      <c r="BY13" s="75" t="s">
        <v>72</v>
      </c>
      <c r="BZ13" s="13"/>
      <c r="CA13" s="13"/>
      <c r="CB13" s="13"/>
      <c r="CC13" s="13"/>
      <c r="CD13" s="121" t="s">
        <v>108</v>
      </c>
      <c r="CE13" s="225" t="s">
        <v>112</v>
      </c>
      <c r="CF13" s="225"/>
      <c r="CG13" s="225"/>
      <c r="CH13" s="225"/>
      <c r="CI13" s="226"/>
      <c r="CJ13" s="75" t="s">
        <v>72</v>
      </c>
      <c r="CK13" s="13"/>
      <c r="CL13" s="13"/>
      <c r="CM13" s="13"/>
      <c r="CN13" s="13"/>
      <c r="CO13" s="121" t="s">
        <v>108</v>
      </c>
      <c r="CP13" s="103"/>
      <c r="CQ13" s="13"/>
      <c r="CR13" s="13"/>
      <c r="CS13" s="13"/>
      <c r="CT13" s="13"/>
      <c r="GI13" s="180" t="s">
        <v>70</v>
      </c>
      <c r="GJ13" s="175">
        <v>2</v>
      </c>
      <c r="GK13" s="176" t="s">
        <v>99</v>
      </c>
      <c r="GL13" s="177" t="s">
        <v>41</v>
      </c>
      <c r="GN13"/>
      <c r="GP13" s="133" t="s">
        <v>126</v>
      </c>
      <c r="GQ13" s="152">
        <f>$BK11</f>
        <v>0</v>
      </c>
    </row>
    <row r="14" spans="1:200" ht="15.6" customHeight="1" x14ac:dyDescent="0.25">
      <c r="A14" s="13"/>
      <c r="B14" s="128"/>
      <c r="C14" s="253" t="s">
        <v>111</v>
      </c>
      <c r="D14" s="253"/>
      <c r="E14" s="253"/>
      <c r="F14" s="253"/>
      <c r="G14" s="253"/>
      <c r="H14" s="119"/>
      <c r="I14" s="125" t="s">
        <v>118</v>
      </c>
      <c r="J14" s="13"/>
      <c r="K14" s="13"/>
      <c r="L14" s="13"/>
      <c r="M14" s="13"/>
      <c r="N14" s="13"/>
      <c r="O14" s="13"/>
      <c r="P14" s="18"/>
      <c r="Q14" s="18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63"/>
      <c r="AG14" s="163"/>
      <c r="AI14" s="13"/>
      <c r="AJ14" s="13"/>
      <c r="AK14" s="13"/>
      <c r="AL14" s="13"/>
      <c r="AM14" s="13"/>
      <c r="AN14" s="13"/>
      <c r="AO14" s="13"/>
      <c r="AP14" s="13"/>
      <c r="AQ14" s="155"/>
      <c r="AR14" s="13"/>
      <c r="AS14" s="13"/>
      <c r="AT14" s="13"/>
      <c r="AU14" s="13"/>
      <c r="AV14" s="13"/>
      <c r="AW14" s="13"/>
      <c r="AX14" s="1"/>
      <c r="AY14" s="3"/>
      <c r="AZ14" s="2"/>
      <c r="BA14" s="20"/>
      <c r="BB14" s="2"/>
      <c r="BC14" s="2"/>
      <c r="BD14" s="13"/>
      <c r="BE14" s="13"/>
      <c r="BF14" s="13"/>
      <c r="BG14" s="13"/>
      <c r="BH14" s="13"/>
      <c r="BI14" s="8"/>
      <c r="BJ14" s="1"/>
      <c r="BK14" s="1"/>
      <c r="BL14" s="17"/>
      <c r="BM14" s="1"/>
      <c r="BN14" s="1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GI14" s="178" t="s">
        <v>154</v>
      </c>
      <c r="GJ14" s="175">
        <v>3</v>
      </c>
      <c r="GK14" s="176"/>
      <c r="GL14" s="177" t="s">
        <v>42</v>
      </c>
      <c r="GN14"/>
      <c r="GP14" s="134" t="s">
        <v>127</v>
      </c>
      <c r="GQ14" s="152">
        <f>$BK12</f>
        <v>0</v>
      </c>
    </row>
    <row r="15" spans="1:200" x14ac:dyDescent="0.2">
      <c r="A15" s="13"/>
      <c r="B15" s="128"/>
      <c r="C15" s="13"/>
      <c r="D15" s="13"/>
      <c r="E15" s="13"/>
      <c r="F15" s="1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55"/>
      <c r="AR15" s="13"/>
      <c r="AS15" s="13"/>
      <c r="AT15" s="13"/>
      <c r="AU15" s="13"/>
      <c r="AV15" s="13"/>
      <c r="AW15" s="13"/>
      <c r="AX15" s="55"/>
      <c r="AY15" s="13"/>
      <c r="AZ15" s="13"/>
      <c r="BA15" s="17"/>
      <c r="BB15" s="13"/>
      <c r="BC15" s="13"/>
      <c r="BD15" s="13"/>
      <c r="BE15" s="13"/>
      <c r="BF15" s="13"/>
      <c r="BG15" s="13"/>
      <c r="BH15" s="118"/>
      <c r="BI15" s="55"/>
      <c r="BJ15" s="118"/>
      <c r="BK15" s="118"/>
      <c r="BL15" s="17"/>
      <c r="BM15" s="118"/>
      <c r="BN15" s="118"/>
      <c r="BO15" s="118"/>
      <c r="BP15" s="118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GI15" s="178" t="s">
        <v>156</v>
      </c>
      <c r="GJ15" s="175">
        <v>4</v>
      </c>
      <c r="GK15" s="176"/>
      <c r="GL15" s="177" t="s">
        <v>29</v>
      </c>
      <c r="GN15"/>
      <c r="GP15" s="135" t="s">
        <v>128</v>
      </c>
      <c r="GQ15" s="152" t="str">
        <f>$BV2&amp;"  "&amp;BX2</f>
        <v xml:space="preserve">  </v>
      </c>
    </row>
    <row r="16" spans="1:200" ht="30.6" customHeight="1" x14ac:dyDescent="0.2">
      <c r="A16" s="13"/>
      <c r="B16" s="128"/>
      <c r="C16" s="1"/>
      <c r="D16" s="3"/>
      <c r="E16" s="2"/>
      <c r="F16" s="18"/>
      <c r="G16" s="13"/>
      <c r="H16" s="13"/>
      <c r="I16" s="13"/>
      <c r="J16" s="13"/>
      <c r="K16" s="13"/>
      <c r="L16" s="13"/>
      <c r="M16" s="13"/>
      <c r="N16" s="1"/>
      <c r="O16" s="3"/>
      <c r="P16" s="2"/>
      <c r="Q16" s="1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55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18"/>
      <c r="BI16" s="118"/>
      <c r="BJ16" s="118"/>
      <c r="BK16" s="118"/>
      <c r="BL16" s="118"/>
      <c r="BM16" s="118"/>
      <c r="BN16" s="118"/>
      <c r="BO16" s="118"/>
      <c r="BP16" s="118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GI16" s="178" t="s">
        <v>157</v>
      </c>
      <c r="GJ16" s="175">
        <v>5</v>
      </c>
      <c r="GK16" s="176"/>
      <c r="GL16" s="177" t="s">
        <v>33</v>
      </c>
      <c r="GN16"/>
      <c r="GP16" s="136" t="s">
        <v>129</v>
      </c>
      <c r="GQ16" s="152" t="str">
        <f>$BV3&amp;"  "&amp;$BX3</f>
        <v xml:space="preserve">  </v>
      </c>
    </row>
    <row r="17" spans="1:199" ht="30.6" customHeight="1" x14ac:dyDescent="0.2">
      <c r="A17" s="13"/>
      <c r="B17" s="128"/>
      <c r="C17" s="13"/>
      <c r="D17" s="25"/>
      <c r="E17" s="24"/>
      <c r="F17" s="18"/>
      <c r="G17" s="13"/>
      <c r="H17" s="13"/>
      <c r="I17" s="13"/>
      <c r="J17" s="13"/>
      <c r="K17" s="13"/>
      <c r="L17" s="13"/>
      <c r="M17" s="13"/>
      <c r="N17" s="13"/>
      <c r="O17" s="25"/>
      <c r="P17" s="24"/>
      <c r="Q17" s="18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55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GI17" s="178" t="s">
        <v>155</v>
      </c>
      <c r="GJ17" s="175">
        <v>6</v>
      </c>
      <c r="GK17" s="176"/>
      <c r="GL17" s="177" t="s">
        <v>34</v>
      </c>
      <c r="GN17"/>
      <c r="GP17" s="137" t="s">
        <v>130</v>
      </c>
      <c r="GQ17" s="152">
        <f>$BV5</f>
        <v>0</v>
      </c>
    </row>
    <row r="18" spans="1:199" ht="30.6" customHeight="1" x14ac:dyDescent="0.2">
      <c r="A18" s="13"/>
      <c r="B18" s="128"/>
      <c r="C18" s="2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55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GI18" s="178" t="s">
        <v>80</v>
      </c>
      <c r="GJ18" s="175">
        <v>7</v>
      </c>
      <c r="GK18" s="176"/>
      <c r="GL18" s="177" t="s">
        <v>43</v>
      </c>
      <c r="GN18"/>
      <c r="GP18" s="138" t="s">
        <v>131</v>
      </c>
      <c r="GQ18" s="152">
        <f>$BV6</f>
        <v>0</v>
      </c>
    </row>
    <row r="19" spans="1:199" ht="30.6" customHeight="1" x14ac:dyDescent="0.2">
      <c r="A19" s="13"/>
      <c r="B19" s="12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55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GI19" s="181" t="s">
        <v>24</v>
      </c>
      <c r="GJ19" s="175">
        <v>8</v>
      </c>
      <c r="GK19" s="172" t="s">
        <v>58</v>
      </c>
      <c r="GL19" s="177" t="s">
        <v>44</v>
      </c>
      <c r="GN19"/>
      <c r="GP19" s="138" t="s">
        <v>132</v>
      </c>
      <c r="GQ19" s="152">
        <f>$BX6</f>
        <v>0</v>
      </c>
    </row>
    <row r="20" spans="1:199" ht="30.6" customHeight="1" x14ac:dyDescent="0.2">
      <c r="A20" s="13"/>
      <c r="B20" s="12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55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GI20" s="175" t="s">
        <v>76</v>
      </c>
      <c r="GJ20" s="175">
        <v>9</v>
      </c>
      <c r="GK20" s="177" t="s">
        <v>165</v>
      </c>
      <c r="GL20" s="177" t="s">
        <v>51</v>
      </c>
      <c r="GN20"/>
      <c r="GP20" s="138" t="s">
        <v>133</v>
      </c>
      <c r="GQ20" s="152">
        <f>$BV7</f>
        <v>0</v>
      </c>
    </row>
    <row r="21" spans="1:199" ht="30.6" customHeight="1" x14ac:dyDescent="0.2">
      <c r="A21" s="13"/>
      <c r="B21" s="12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55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GI21" s="175">
        <f ca="1">YEAR(NOW())</f>
        <v>2020</v>
      </c>
      <c r="GJ21" s="175">
        <v>10</v>
      </c>
      <c r="GK21" s="176" t="s">
        <v>11</v>
      </c>
      <c r="GL21" s="177" t="s">
        <v>52</v>
      </c>
      <c r="GM21" s="108"/>
      <c r="GN21"/>
      <c r="GP21" s="139" t="s">
        <v>134</v>
      </c>
      <c r="GQ21" s="152">
        <f>$BV8</f>
        <v>0</v>
      </c>
    </row>
    <row r="22" spans="1:199" ht="30.6" customHeight="1" x14ac:dyDescent="0.2">
      <c r="A22" s="13"/>
      <c r="B22" s="12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55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GI22" s="175">
        <f ca="1">GI21-1</f>
        <v>2019</v>
      </c>
      <c r="GJ22" s="175">
        <v>11</v>
      </c>
      <c r="GK22" s="176" t="s">
        <v>15</v>
      </c>
      <c r="GL22" s="177" t="s">
        <v>53</v>
      </c>
      <c r="GN22"/>
      <c r="GP22" s="139" t="s">
        <v>135</v>
      </c>
      <c r="GQ22" s="152">
        <f>$BV9</f>
        <v>0</v>
      </c>
    </row>
    <row r="23" spans="1:199" ht="30.6" customHeight="1" x14ac:dyDescent="0.2">
      <c r="A23" s="13"/>
      <c r="B23" s="12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55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GI23" s="175">
        <f t="shared" ref="GI23:GI43" ca="1" si="0">GI22-1</f>
        <v>2018</v>
      </c>
      <c r="GJ23" s="175">
        <v>12</v>
      </c>
      <c r="GK23" s="176" t="s">
        <v>16</v>
      </c>
      <c r="GL23" s="177" t="s">
        <v>54</v>
      </c>
      <c r="GN23"/>
      <c r="GP23" s="139" t="s">
        <v>136</v>
      </c>
      <c r="GQ23" s="152">
        <f>$BV10</f>
        <v>0</v>
      </c>
    </row>
    <row r="24" spans="1:199" ht="30.6" customHeight="1" x14ac:dyDescent="0.2">
      <c r="A24" s="13"/>
      <c r="B24" s="12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55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GI24" s="175">
        <f t="shared" ca="1" si="0"/>
        <v>2017</v>
      </c>
      <c r="GJ24" s="175">
        <v>13</v>
      </c>
      <c r="GK24" s="176" t="s">
        <v>13</v>
      </c>
      <c r="GL24" s="177" t="s">
        <v>47</v>
      </c>
      <c r="GN24"/>
      <c r="GP24" s="139" t="s">
        <v>137</v>
      </c>
      <c r="GQ24" s="152">
        <f>$BV11</f>
        <v>0</v>
      </c>
    </row>
    <row r="25" spans="1:199" ht="30.6" customHeight="1" x14ac:dyDescent="0.2">
      <c r="A25" s="13"/>
      <c r="B25" s="12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55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GI25" s="175">
        <f t="shared" ca="1" si="0"/>
        <v>2016</v>
      </c>
      <c r="GJ25" s="175">
        <v>14</v>
      </c>
      <c r="GK25" s="176" t="s">
        <v>4</v>
      </c>
      <c r="GL25" s="177" t="s">
        <v>48</v>
      </c>
      <c r="GN25"/>
      <c r="GP25" s="139" t="s">
        <v>2</v>
      </c>
      <c r="GQ25" s="152">
        <f>$BX11</f>
        <v>0</v>
      </c>
    </row>
    <row r="26" spans="1:199" ht="30.6" customHeight="1" x14ac:dyDescent="0.2">
      <c r="A26" s="13"/>
      <c r="B26" s="12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55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GI26" s="175">
        <f t="shared" ca="1" si="0"/>
        <v>2015</v>
      </c>
      <c r="GJ26" s="175">
        <v>15</v>
      </c>
      <c r="GK26" s="176" t="s">
        <v>12</v>
      </c>
      <c r="GL26" s="177" t="s">
        <v>50</v>
      </c>
      <c r="GN26"/>
      <c r="GP26" s="211" t="s">
        <v>184</v>
      </c>
      <c r="GQ26" s="152">
        <f>$BY11</f>
        <v>0</v>
      </c>
    </row>
    <row r="27" spans="1:199" ht="30.6" customHeight="1" x14ac:dyDescent="0.2">
      <c r="A27" s="13"/>
      <c r="B27" s="128"/>
      <c r="C27" s="13"/>
      <c r="D27" s="13"/>
      <c r="E27" s="13"/>
      <c r="F27" s="13"/>
      <c r="G27" s="13"/>
      <c r="H27" s="13"/>
      <c r="I27" s="13"/>
      <c r="J27" s="13"/>
      <c r="K27" s="13"/>
      <c r="L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55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GI27" s="175">
        <f t="shared" ca="1" si="0"/>
        <v>2014</v>
      </c>
      <c r="GJ27" s="175">
        <v>16</v>
      </c>
      <c r="GK27" s="176" t="s">
        <v>21</v>
      </c>
      <c r="GL27" s="177" t="s">
        <v>49</v>
      </c>
      <c r="GN27"/>
      <c r="GP27" s="140" t="s">
        <v>138</v>
      </c>
      <c r="GQ27" s="152">
        <f>$BK3</f>
        <v>0</v>
      </c>
    </row>
    <row r="28" spans="1:199" ht="30.6" customHeight="1" x14ac:dyDescent="0.2">
      <c r="A28" s="13"/>
      <c r="B28" s="12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55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GI28" s="175">
        <f t="shared" ca="1" si="0"/>
        <v>2013</v>
      </c>
      <c r="GJ28" s="175">
        <v>17</v>
      </c>
      <c r="GK28" s="176"/>
      <c r="GL28" s="177" t="s">
        <v>30</v>
      </c>
      <c r="GN28"/>
      <c r="GP28" s="140" t="s">
        <v>139</v>
      </c>
      <c r="GQ28" s="152">
        <f>$BK4</f>
        <v>0</v>
      </c>
    </row>
    <row r="29" spans="1:199" ht="30.6" customHeight="1" x14ac:dyDescent="0.2">
      <c r="A29" s="13"/>
      <c r="B29" s="12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55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GI29" s="175">
        <f t="shared" ca="1" si="0"/>
        <v>2012</v>
      </c>
      <c r="GJ29" s="175">
        <v>18</v>
      </c>
      <c r="GK29" s="176"/>
      <c r="GL29" s="177" t="s">
        <v>65</v>
      </c>
      <c r="GN29"/>
      <c r="GP29" s="141" t="s">
        <v>140</v>
      </c>
      <c r="GQ29" s="152">
        <f>$BK5</f>
        <v>0</v>
      </c>
    </row>
    <row r="30" spans="1:199" ht="30.6" customHeight="1" x14ac:dyDescent="0.2">
      <c r="A30" s="13"/>
      <c r="B30" s="1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55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GI30" s="175">
        <f t="shared" ca="1" si="0"/>
        <v>2011</v>
      </c>
      <c r="GJ30" s="175">
        <v>19</v>
      </c>
      <c r="GK30" s="176"/>
      <c r="GL30" s="177" t="s">
        <v>66</v>
      </c>
      <c r="GN30"/>
      <c r="GP30" s="140" t="s">
        <v>141</v>
      </c>
      <c r="GQ30" s="152">
        <f>$BK6</f>
        <v>0</v>
      </c>
    </row>
    <row r="31" spans="1:199" ht="30.6" customHeight="1" x14ac:dyDescent="0.2">
      <c r="A31" s="13"/>
      <c r="B31" s="1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55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GI31" s="175">
        <f t="shared" ca="1" si="0"/>
        <v>2010</v>
      </c>
      <c r="GJ31" s="175">
        <v>20</v>
      </c>
      <c r="GK31" s="176"/>
      <c r="GL31" s="177" t="s">
        <v>45</v>
      </c>
      <c r="GN31"/>
      <c r="GP31" s="142" t="s">
        <v>142</v>
      </c>
      <c r="GQ31" s="152">
        <f>$BK8</f>
        <v>0</v>
      </c>
    </row>
    <row r="32" spans="1:199" ht="30.6" customHeight="1" x14ac:dyDescent="0.2">
      <c r="A32" s="13"/>
      <c r="B32" s="12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55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GI32" s="175">
        <f t="shared" ca="1" si="0"/>
        <v>2009</v>
      </c>
      <c r="GJ32" s="175">
        <v>21</v>
      </c>
      <c r="GK32" s="176"/>
      <c r="GL32" s="177" t="s">
        <v>46</v>
      </c>
      <c r="GN32"/>
      <c r="GP32" s="143" t="s">
        <v>141</v>
      </c>
      <c r="GQ32" s="152">
        <f>$BN8</f>
        <v>0</v>
      </c>
    </row>
    <row r="33" spans="1:199" ht="30.6" customHeight="1" x14ac:dyDescent="0.2">
      <c r="A33" s="13"/>
      <c r="B33" s="12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AH33" s="13"/>
      <c r="AI33" s="13"/>
      <c r="AJ33" s="13"/>
      <c r="AK33" s="13"/>
      <c r="AL33" s="13"/>
      <c r="AM33" s="13"/>
      <c r="AN33" s="13"/>
      <c r="AO33" s="13"/>
      <c r="AP33" s="13"/>
      <c r="AQ33" s="155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GI33" s="175">
        <f t="shared" ca="1" si="0"/>
        <v>2008</v>
      </c>
      <c r="GJ33" s="175">
        <v>22</v>
      </c>
      <c r="GK33" s="176"/>
      <c r="GL33" s="177" t="s">
        <v>64</v>
      </c>
      <c r="GM33"/>
      <c r="GN33"/>
      <c r="GP33" s="144" t="s">
        <v>143</v>
      </c>
      <c r="GQ33" s="152">
        <f>$BN3</f>
        <v>0</v>
      </c>
    </row>
    <row r="34" spans="1:199" ht="30.6" customHeight="1" x14ac:dyDescent="0.2">
      <c r="A34" s="13"/>
      <c r="B34" s="12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AH34" s="13"/>
      <c r="AI34" s="13"/>
      <c r="AJ34" s="13"/>
      <c r="AK34" s="13"/>
      <c r="AL34" s="13"/>
      <c r="AM34" s="13"/>
      <c r="AN34" s="13"/>
      <c r="AO34" s="13"/>
      <c r="AP34" s="13"/>
      <c r="AQ34" s="155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GI34" s="175">
        <f t="shared" ca="1" si="0"/>
        <v>2007</v>
      </c>
      <c r="GJ34" s="175">
        <v>23</v>
      </c>
      <c r="GK34" s="176"/>
      <c r="GL34" s="177" t="s">
        <v>55</v>
      </c>
      <c r="GM34"/>
      <c r="GN34"/>
      <c r="GP34" s="144" t="s">
        <v>139</v>
      </c>
      <c r="GQ34" s="152">
        <f>$BN4</f>
        <v>0</v>
      </c>
    </row>
    <row r="35" spans="1:199" ht="30.6" customHeight="1" x14ac:dyDescent="0.2">
      <c r="A35" s="13"/>
      <c r="B35" s="12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AH35" s="13"/>
      <c r="AI35" s="13"/>
      <c r="AJ35" s="13"/>
      <c r="AK35" s="13"/>
      <c r="AL35" s="13"/>
      <c r="AM35" s="13"/>
      <c r="AN35" s="13"/>
      <c r="AO35" s="13"/>
      <c r="AP35" s="13"/>
      <c r="AQ35" s="155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L35" s="13"/>
      <c r="CM35" s="13"/>
      <c r="CN35" s="13"/>
      <c r="CO35" s="13"/>
      <c r="CP35" s="13"/>
      <c r="CQ35" s="13"/>
      <c r="CR35" s="13"/>
      <c r="CS35" s="13"/>
      <c r="GI35" s="175">
        <f t="shared" ca="1" si="0"/>
        <v>2006</v>
      </c>
      <c r="GJ35" s="175">
        <v>24</v>
      </c>
      <c r="GK35" s="176"/>
      <c r="GL35" s="177" t="s">
        <v>56</v>
      </c>
      <c r="GM35"/>
      <c r="GN35"/>
      <c r="GP35" s="145" t="s">
        <v>140</v>
      </c>
      <c r="GQ35" s="152">
        <f>$BN5</f>
        <v>0</v>
      </c>
    </row>
    <row r="36" spans="1:199" ht="30.6" customHeight="1" x14ac:dyDescent="0.2">
      <c r="A36" s="13"/>
      <c r="B36" s="12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H36" s="13"/>
      <c r="AI36" s="13"/>
      <c r="AJ36" s="13"/>
      <c r="AK36" s="13"/>
      <c r="AL36" s="13"/>
      <c r="AM36" s="13"/>
      <c r="AN36" s="13"/>
      <c r="AO36" s="13"/>
      <c r="AP36" s="13"/>
      <c r="AQ36" s="155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L36" s="13"/>
      <c r="CM36" s="13"/>
      <c r="CN36" s="13"/>
      <c r="CO36" s="13"/>
      <c r="CP36" s="13"/>
      <c r="CQ36" s="13"/>
      <c r="CR36" s="13"/>
      <c r="CS36" s="13"/>
      <c r="CT36" s="13"/>
      <c r="GI36" s="175">
        <f t="shared" ca="1" si="0"/>
        <v>2005</v>
      </c>
      <c r="GJ36" s="178" t="s">
        <v>59</v>
      </c>
      <c r="GK36" s="182"/>
      <c r="GL36" s="182"/>
      <c r="GM36"/>
      <c r="GN36"/>
      <c r="GP36" s="144" t="s">
        <v>141</v>
      </c>
      <c r="GQ36" s="152">
        <f>$BN6</f>
        <v>0</v>
      </c>
    </row>
    <row r="37" spans="1:199" ht="30.6" customHeight="1" x14ac:dyDescent="0.2">
      <c r="A37" s="13"/>
      <c r="B37" s="12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AH37" s="13"/>
      <c r="AI37" s="13"/>
      <c r="AJ37" s="13"/>
      <c r="AK37" s="13"/>
      <c r="AL37" s="13"/>
      <c r="AM37" s="13"/>
      <c r="AN37" s="13"/>
      <c r="AO37" s="13"/>
      <c r="AP37" s="13"/>
      <c r="AQ37" s="155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L37" s="13"/>
      <c r="CM37" s="13"/>
      <c r="CN37" s="13"/>
      <c r="CO37" s="13"/>
      <c r="CP37" s="13"/>
      <c r="CQ37" s="13"/>
      <c r="CR37" s="13"/>
      <c r="CS37" s="13"/>
      <c r="CT37" s="13"/>
      <c r="GI37" s="175">
        <f t="shared" ca="1" si="0"/>
        <v>2004</v>
      </c>
      <c r="GJ37" s="181" t="s">
        <v>19</v>
      </c>
      <c r="GK37" s="182"/>
      <c r="GL37" s="176"/>
      <c r="GM37"/>
      <c r="GN37"/>
      <c r="GP37" s="156" t="s">
        <v>162</v>
      </c>
      <c r="GQ37" s="152">
        <f>$AZ3</f>
        <v>0</v>
      </c>
    </row>
    <row r="38" spans="1:199" ht="30.6" customHeight="1" x14ac:dyDescent="0.2">
      <c r="A38" s="13"/>
      <c r="B38" s="12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AH38" s="13"/>
      <c r="AI38" s="13"/>
      <c r="AJ38" s="13"/>
      <c r="AK38" s="13"/>
      <c r="AL38" s="13"/>
      <c r="AM38" s="13"/>
      <c r="AN38" s="13"/>
      <c r="AO38" s="13"/>
      <c r="AP38" s="13"/>
      <c r="AQ38" s="155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L38" s="13"/>
      <c r="CM38" s="13"/>
      <c r="CN38" s="13"/>
      <c r="CO38" s="13"/>
      <c r="CP38" s="13"/>
      <c r="CQ38" s="13"/>
      <c r="CR38" s="13"/>
      <c r="CS38" s="13"/>
      <c r="CT38" s="13"/>
      <c r="GI38" s="175">
        <f t="shared" ca="1" si="0"/>
        <v>2003</v>
      </c>
      <c r="GJ38" s="183">
        <f ca="1">NOW()</f>
        <v>43963.396702893515</v>
      </c>
      <c r="GK38" s="182"/>
      <c r="GL38" s="176"/>
      <c r="GM38"/>
      <c r="GN38"/>
      <c r="GP38" s="146" t="s">
        <v>144</v>
      </c>
      <c r="GQ38" s="152">
        <f>$BB3</f>
        <v>0</v>
      </c>
    </row>
    <row r="39" spans="1:199" ht="30.6" customHeight="1" x14ac:dyDescent="0.2">
      <c r="A39" s="13"/>
      <c r="B39" s="12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AH39" s="13"/>
      <c r="AI39" s="13"/>
      <c r="AJ39" s="13"/>
      <c r="AK39" s="13"/>
      <c r="AL39" s="13"/>
      <c r="AM39" s="13"/>
      <c r="AN39" s="13"/>
      <c r="AO39" s="13"/>
      <c r="AP39" s="13"/>
      <c r="AQ39" s="155"/>
      <c r="AR39" s="13"/>
      <c r="AS39" s="13"/>
      <c r="AT39" s="13"/>
      <c r="AU39" s="13"/>
      <c r="AV39" s="13"/>
      <c r="BE39" s="13"/>
      <c r="BF39" s="13"/>
      <c r="BG39" s="13"/>
      <c r="BP39" s="13"/>
      <c r="BQ39" s="13"/>
      <c r="BR39" s="13"/>
      <c r="CA39" s="13"/>
      <c r="CB39" s="13"/>
      <c r="CC39" s="13"/>
      <c r="CD39" s="13"/>
      <c r="CL39" s="13"/>
      <c r="CM39" s="13"/>
      <c r="CN39" s="13"/>
      <c r="CO39" s="13"/>
      <c r="CP39" s="13"/>
      <c r="CQ39" s="13"/>
      <c r="CR39" s="13"/>
      <c r="CS39" s="13"/>
      <c r="CT39" s="13"/>
      <c r="GI39" s="175">
        <f t="shared" ca="1" si="0"/>
        <v>2002</v>
      </c>
      <c r="GJ39" s="176"/>
      <c r="GK39" s="182"/>
      <c r="GL39" s="176"/>
      <c r="GM39"/>
      <c r="GN39"/>
      <c r="GP39" s="147" t="s">
        <v>145</v>
      </c>
      <c r="GQ39" s="152">
        <f>$AZ6</f>
        <v>0</v>
      </c>
    </row>
    <row r="40" spans="1:199" ht="30.6" customHeight="1" x14ac:dyDescent="0.2">
      <c r="A40" s="13"/>
      <c r="B40" s="128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AH40" s="13"/>
      <c r="AI40" s="13"/>
      <c r="AJ40" s="13"/>
      <c r="AK40" s="13"/>
      <c r="AL40" s="13"/>
      <c r="AM40" s="13"/>
      <c r="AN40" s="13"/>
      <c r="AO40" s="13"/>
      <c r="AP40" s="13"/>
      <c r="AQ40" s="155"/>
      <c r="AR40" s="13"/>
      <c r="AS40" s="13"/>
      <c r="AT40" s="13"/>
      <c r="AU40" s="13"/>
      <c r="AV40" s="13"/>
      <c r="BE40" s="13"/>
      <c r="BF40" s="13"/>
      <c r="BG40" s="13"/>
      <c r="BP40" s="13"/>
      <c r="BQ40" s="13"/>
      <c r="BR40" s="13"/>
      <c r="CA40" s="13"/>
      <c r="CB40" s="13"/>
      <c r="CC40" s="13"/>
      <c r="CD40" s="13"/>
      <c r="CL40" s="13"/>
      <c r="CM40" s="13"/>
      <c r="CN40" s="13"/>
      <c r="CO40" s="13"/>
      <c r="CP40" s="13"/>
      <c r="CQ40" s="13"/>
      <c r="CR40" s="13"/>
      <c r="CS40" s="13"/>
      <c r="CT40" s="13"/>
      <c r="GI40" s="175">
        <f t="shared" ca="1" si="0"/>
        <v>2001</v>
      </c>
      <c r="GJ40" s="176"/>
      <c r="GK40" s="182"/>
      <c r="GL40" s="176"/>
      <c r="GM40"/>
      <c r="GN40"/>
      <c r="GP40" s="148" t="s">
        <v>144</v>
      </c>
      <c r="GQ40" s="152">
        <f>$BB6</f>
        <v>0</v>
      </c>
    </row>
    <row r="41" spans="1:199" ht="30.6" customHeight="1" x14ac:dyDescent="0.2">
      <c r="A41" s="13"/>
      <c r="B41" s="12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AH41" s="13"/>
      <c r="AI41" s="13"/>
      <c r="AJ41" s="13"/>
      <c r="AK41" s="13"/>
      <c r="AL41" s="13"/>
      <c r="AM41" s="13"/>
      <c r="AN41" s="13"/>
      <c r="AO41" s="13"/>
      <c r="AP41" s="13"/>
      <c r="AQ41" s="155"/>
      <c r="AR41" s="13"/>
      <c r="AS41" s="13"/>
      <c r="AT41" s="13"/>
      <c r="AU41" s="13"/>
      <c r="AV41" s="13"/>
      <c r="BE41" s="13"/>
      <c r="BF41" s="13"/>
      <c r="BG41" s="13"/>
      <c r="BP41" s="13"/>
      <c r="BQ41" s="13"/>
      <c r="BR41" s="13"/>
      <c r="CA41" s="13"/>
      <c r="CB41" s="13"/>
      <c r="CC41" s="13"/>
      <c r="CD41" s="13"/>
      <c r="CL41" s="13"/>
      <c r="CM41" s="13"/>
      <c r="CN41" s="13"/>
      <c r="CO41" s="13"/>
      <c r="CP41" s="13"/>
      <c r="CQ41" s="13"/>
      <c r="CR41" s="13"/>
      <c r="CS41" s="13"/>
      <c r="CT41" s="13"/>
      <c r="GI41" s="175">
        <f t="shared" ca="1" si="0"/>
        <v>2000</v>
      </c>
      <c r="GJ41" s="176"/>
      <c r="GK41" s="182"/>
      <c r="GL41" s="176"/>
      <c r="GM41"/>
      <c r="GN41"/>
      <c r="GP41" s="147" t="s">
        <v>146</v>
      </c>
      <c r="GQ41" s="152">
        <f>$AZ7</f>
        <v>0</v>
      </c>
    </row>
    <row r="42" spans="1:199" ht="30.6" customHeight="1" x14ac:dyDescent="0.2">
      <c r="A42" s="13"/>
      <c r="B42" s="12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AH42" s="13"/>
      <c r="AI42" s="13"/>
      <c r="AJ42" s="13"/>
      <c r="AK42" s="13"/>
      <c r="AL42" s="13"/>
      <c r="AM42" s="13"/>
      <c r="AN42" s="13"/>
      <c r="AO42" s="13"/>
      <c r="AP42" s="13"/>
      <c r="AQ42" s="155"/>
      <c r="AR42" s="13"/>
      <c r="AS42" s="13"/>
      <c r="AT42" s="13"/>
      <c r="AU42" s="13"/>
      <c r="AV42" s="13"/>
      <c r="BE42" s="13"/>
      <c r="BF42" s="13"/>
      <c r="BG42" s="13"/>
      <c r="BP42" s="13"/>
      <c r="BQ42" s="13"/>
      <c r="BR42" s="13"/>
      <c r="CA42" s="13"/>
      <c r="CB42" s="13"/>
      <c r="CC42" s="13"/>
      <c r="CD42" s="13"/>
      <c r="CL42" s="13"/>
      <c r="CM42" s="13"/>
      <c r="CN42" s="13"/>
      <c r="CO42" s="13"/>
      <c r="CP42" s="13"/>
      <c r="CQ42" s="13"/>
      <c r="CR42" s="13"/>
      <c r="CS42" s="13"/>
      <c r="CT42" s="13"/>
      <c r="GI42" s="175">
        <f t="shared" ca="1" si="0"/>
        <v>1999</v>
      </c>
      <c r="GJ42" s="176"/>
      <c r="GK42" s="182"/>
      <c r="GL42" s="176"/>
      <c r="GM42"/>
      <c r="GN42"/>
      <c r="GP42" s="147" t="s">
        <v>147</v>
      </c>
      <c r="GQ42" s="152">
        <f>$BB7</f>
        <v>0</v>
      </c>
    </row>
    <row r="43" spans="1:199" ht="30.6" customHeight="1" x14ac:dyDescent="0.2">
      <c r="A43" s="13"/>
      <c r="B43" s="12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AH43" s="13"/>
      <c r="AI43" s="13"/>
      <c r="AJ43" s="13"/>
      <c r="AK43" s="13"/>
      <c r="AL43" s="13"/>
      <c r="AM43" s="13"/>
      <c r="AN43" s="13"/>
      <c r="AO43" s="13"/>
      <c r="AP43" s="13"/>
      <c r="AQ43" s="155"/>
      <c r="AR43" s="13"/>
      <c r="AS43" s="13"/>
      <c r="AT43" s="13"/>
      <c r="AU43" s="13"/>
      <c r="AV43" s="13"/>
      <c r="BE43" s="13"/>
      <c r="BF43" s="13"/>
      <c r="BG43" s="13"/>
      <c r="BP43" s="13"/>
      <c r="BQ43" s="13"/>
      <c r="BR43" s="13"/>
      <c r="CA43" s="13"/>
      <c r="CB43" s="13"/>
      <c r="CC43" s="13"/>
      <c r="CD43" s="13"/>
      <c r="CL43" s="13"/>
      <c r="CM43" s="13"/>
      <c r="CN43" s="13"/>
      <c r="CO43" s="13"/>
      <c r="CP43" s="13"/>
      <c r="CQ43" s="13"/>
      <c r="CR43" s="13"/>
      <c r="CS43" s="13"/>
      <c r="CT43" s="13"/>
      <c r="GI43" s="175">
        <f t="shared" ca="1" si="0"/>
        <v>1998</v>
      </c>
      <c r="GJ43" s="176"/>
      <c r="GK43" s="185"/>
      <c r="GL43" s="176"/>
      <c r="GM43"/>
      <c r="GN43"/>
      <c r="GP43" s="158" t="s">
        <v>186</v>
      </c>
      <c r="GQ43" s="152">
        <f>$AN8</f>
        <v>0</v>
      </c>
    </row>
    <row r="44" spans="1:199" ht="30.6" customHeight="1" x14ac:dyDescent="0.2">
      <c r="A44" s="13"/>
      <c r="B44" s="12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AH44" s="13"/>
      <c r="AI44" s="13"/>
      <c r="AJ44" s="13"/>
      <c r="AK44" s="13"/>
      <c r="AL44" s="13"/>
      <c r="AM44" s="13"/>
      <c r="AN44" s="13"/>
      <c r="AO44" s="13"/>
      <c r="AP44" s="13"/>
      <c r="AQ44" s="155"/>
      <c r="AR44" s="13"/>
      <c r="AS44" s="13"/>
      <c r="AT44" s="13"/>
      <c r="AU44" s="13"/>
      <c r="AV44" s="13"/>
      <c r="BE44" s="13"/>
      <c r="BF44" s="13"/>
      <c r="BG44" s="13"/>
      <c r="BP44" s="13"/>
      <c r="BQ44" s="13"/>
      <c r="BR44" s="13"/>
      <c r="CA44" s="13"/>
      <c r="CB44" s="13"/>
      <c r="CC44" s="13"/>
      <c r="CD44" s="13"/>
      <c r="CL44" s="13"/>
      <c r="CM44" s="13"/>
      <c r="CN44" s="13"/>
      <c r="CO44" s="13"/>
      <c r="CP44" s="13"/>
      <c r="CQ44" s="13"/>
      <c r="CR44" s="13"/>
      <c r="CS44" s="13"/>
      <c r="CT44" s="13"/>
      <c r="GI44" s="176"/>
      <c r="GJ44" s="184"/>
      <c r="GK44" s="185"/>
      <c r="GL44" s="176"/>
      <c r="GM44"/>
      <c r="GN44"/>
      <c r="GP44" s="149" t="s">
        <v>148</v>
      </c>
      <c r="GQ44" s="152">
        <f>$AN4</f>
        <v>0</v>
      </c>
    </row>
    <row r="45" spans="1:199" ht="30.6" customHeight="1" x14ac:dyDescent="0.2">
      <c r="A45" s="13"/>
      <c r="B45" s="12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AH45" s="13"/>
      <c r="AI45" s="13"/>
      <c r="AJ45" s="13"/>
      <c r="AK45" s="13"/>
      <c r="AL45" s="13"/>
      <c r="AM45" s="13"/>
      <c r="AN45" s="13"/>
      <c r="AO45" s="13"/>
      <c r="AP45" s="13"/>
      <c r="AQ45" s="155"/>
      <c r="AR45" s="13"/>
      <c r="AS45" s="13"/>
      <c r="AT45" s="13"/>
      <c r="AU45" s="13"/>
      <c r="AV45" s="13"/>
      <c r="BE45" s="13"/>
      <c r="BF45" s="13"/>
      <c r="BG45" s="13"/>
      <c r="BP45" s="13"/>
      <c r="BQ45" s="13"/>
      <c r="BR45" s="13"/>
      <c r="CA45" s="13"/>
      <c r="CB45" s="13"/>
      <c r="CC45" s="13"/>
      <c r="CD45" s="13"/>
      <c r="CL45" s="13"/>
      <c r="CM45" s="13"/>
      <c r="CN45" s="13"/>
      <c r="CO45" s="13"/>
      <c r="CP45" s="13"/>
      <c r="CQ45" s="13"/>
      <c r="CR45" s="13"/>
      <c r="CS45" s="13"/>
      <c r="CT45" s="13"/>
      <c r="GI45" s="176"/>
      <c r="GJ45" s="176"/>
      <c r="GK45" s="176"/>
      <c r="GL45" s="176"/>
      <c r="GM45"/>
      <c r="GN45"/>
      <c r="GP45" s="149" t="s">
        <v>149</v>
      </c>
      <c r="GQ45" s="152">
        <f>$AP4</f>
        <v>0</v>
      </c>
    </row>
    <row r="46" spans="1:199" ht="30.6" customHeight="1" x14ac:dyDescent="0.2">
      <c r="A46" s="13"/>
      <c r="B46" s="1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AH46" s="13"/>
      <c r="AI46" s="13"/>
      <c r="AJ46" s="13"/>
      <c r="AK46" s="13"/>
      <c r="AL46" s="13"/>
      <c r="AM46" s="13"/>
      <c r="AN46" s="13"/>
      <c r="AO46" s="13"/>
      <c r="AP46" s="13"/>
      <c r="AQ46" s="155"/>
      <c r="AR46" s="13"/>
      <c r="AS46" s="13"/>
      <c r="AT46" s="13"/>
      <c r="AU46" s="13"/>
      <c r="AV46" s="13"/>
      <c r="BE46" s="13"/>
      <c r="BF46" s="13"/>
      <c r="BG46" s="13"/>
      <c r="BP46" s="13"/>
      <c r="BQ46" s="13"/>
      <c r="BR46" s="13"/>
      <c r="CA46" s="13"/>
      <c r="CB46" s="13"/>
      <c r="CC46" s="13"/>
      <c r="CD46" s="13"/>
      <c r="CL46" s="13"/>
      <c r="CM46" s="13"/>
      <c r="CN46" s="13"/>
      <c r="CO46" s="13"/>
      <c r="CP46" s="13"/>
      <c r="CQ46" s="13"/>
      <c r="CR46" s="13"/>
      <c r="CS46" s="13"/>
      <c r="CT46" s="13"/>
      <c r="GI46" s="176"/>
      <c r="GJ46" s="176"/>
      <c r="GK46" s="181"/>
      <c r="GL46" s="176"/>
      <c r="GM46"/>
      <c r="GN46"/>
      <c r="GP46" s="149" t="s">
        <v>150</v>
      </c>
      <c r="GQ46" s="152">
        <f>$AN5</f>
        <v>0</v>
      </c>
    </row>
    <row r="47" spans="1:199" ht="30.6" customHeight="1" x14ac:dyDescent="0.2">
      <c r="A47" s="13"/>
      <c r="B47" s="12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AH47" s="13"/>
      <c r="AI47" s="13"/>
      <c r="AJ47" s="13"/>
      <c r="AK47" s="13"/>
      <c r="AL47" s="13"/>
      <c r="AM47" s="13"/>
      <c r="AN47" s="13"/>
      <c r="AO47" s="13"/>
      <c r="AP47" s="13"/>
      <c r="AQ47" s="155"/>
      <c r="AR47" s="13"/>
      <c r="AS47" s="13"/>
      <c r="AT47" s="13"/>
      <c r="AU47" s="13"/>
      <c r="AV47" s="13"/>
      <c r="BE47" s="13"/>
      <c r="BF47" s="13"/>
      <c r="BG47" s="13"/>
      <c r="BP47" s="13"/>
      <c r="BQ47" s="13"/>
      <c r="BR47" s="13"/>
      <c r="CA47" s="13"/>
      <c r="CB47" s="13"/>
      <c r="CC47" s="13"/>
      <c r="CD47" s="13"/>
      <c r="CL47" s="13"/>
      <c r="CM47" s="13"/>
      <c r="CN47" s="13"/>
      <c r="CO47" s="13"/>
      <c r="CP47" s="13"/>
      <c r="CQ47" s="13"/>
      <c r="CR47" s="13"/>
      <c r="CS47" s="13"/>
      <c r="CT47" s="13"/>
      <c r="GI47" s="176"/>
      <c r="GJ47" s="176"/>
      <c r="GK47" s="181"/>
      <c r="GL47" s="176"/>
      <c r="GM47"/>
      <c r="GN47"/>
      <c r="GP47" s="149" t="s">
        <v>151</v>
      </c>
      <c r="GQ47" s="152">
        <f>$AP5</f>
        <v>0</v>
      </c>
    </row>
    <row r="48" spans="1:199" ht="30.6" customHeight="1" x14ac:dyDescent="0.2">
      <c r="A48" s="13"/>
      <c r="B48" s="12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AH48" s="13"/>
      <c r="AI48" s="13"/>
      <c r="AJ48" s="13"/>
      <c r="AK48" s="13"/>
      <c r="AL48" s="13"/>
      <c r="AM48" s="13"/>
      <c r="AN48" s="13"/>
      <c r="AO48" s="13"/>
      <c r="AP48" s="13"/>
      <c r="AQ48" s="155"/>
      <c r="AR48" s="13"/>
      <c r="AS48" s="13"/>
      <c r="AT48" s="13"/>
      <c r="AU48" s="13"/>
      <c r="AV48" s="13"/>
      <c r="BE48" s="13"/>
      <c r="BF48" s="13"/>
      <c r="BG48" s="13"/>
      <c r="BP48" s="13"/>
      <c r="BQ48" s="13"/>
      <c r="BR48" s="13"/>
      <c r="CA48" s="13"/>
      <c r="CB48" s="13"/>
      <c r="CC48" s="13"/>
      <c r="CD48" s="13"/>
      <c r="CL48" s="13"/>
      <c r="CM48" s="13"/>
      <c r="CN48" s="13"/>
      <c r="CO48" s="13"/>
      <c r="CP48" s="13"/>
      <c r="CQ48" s="13"/>
      <c r="CR48" s="13"/>
      <c r="CS48" s="13"/>
      <c r="CT48" s="13"/>
      <c r="GI48" s="176"/>
      <c r="GJ48" s="186"/>
      <c r="GK48" s="181"/>
      <c r="GL48" s="176"/>
      <c r="GM48"/>
      <c r="GN48"/>
      <c r="GP48" s="150" t="s">
        <v>152</v>
      </c>
      <c r="GQ48" s="152">
        <f>$AN6</f>
        <v>0</v>
      </c>
    </row>
    <row r="49" spans="1:199" ht="30.6" customHeight="1" x14ac:dyDescent="0.2">
      <c r="A49" s="13"/>
      <c r="B49" s="1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AH49" s="13"/>
      <c r="AI49" s="13"/>
      <c r="AJ49" s="13"/>
      <c r="AK49" s="13"/>
      <c r="AL49" s="13"/>
      <c r="AM49" s="13"/>
      <c r="AN49" s="13"/>
      <c r="AO49" s="13"/>
      <c r="AP49" s="13"/>
      <c r="AQ49" s="155"/>
      <c r="AR49" s="13"/>
      <c r="AS49" s="13"/>
      <c r="AT49" s="13"/>
      <c r="AU49" s="13"/>
      <c r="AV49" s="13"/>
      <c r="BE49" s="13"/>
      <c r="BF49" s="13"/>
      <c r="BG49" s="13"/>
      <c r="BP49" s="13"/>
      <c r="BQ49" s="13"/>
      <c r="BR49" s="13"/>
      <c r="CA49" s="13"/>
      <c r="CB49" s="13"/>
      <c r="CC49" s="13"/>
      <c r="CD49" s="13"/>
      <c r="CL49" s="13"/>
      <c r="CM49" s="13"/>
      <c r="CN49" s="13"/>
      <c r="CO49" s="13"/>
      <c r="CP49" s="13"/>
      <c r="CQ49" s="13"/>
      <c r="CR49" s="13"/>
      <c r="CS49" s="13"/>
      <c r="CT49" s="13"/>
      <c r="GI49" s="176"/>
      <c r="GJ49" s="187"/>
      <c r="GK49" s="181"/>
      <c r="GL49" s="176"/>
      <c r="GN49"/>
      <c r="GP49" s="150" t="s">
        <v>153</v>
      </c>
      <c r="GQ49" s="152">
        <f>$AP6</f>
        <v>0</v>
      </c>
    </row>
    <row r="50" spans="1:199" ht="30.6" customHeight="1" x14ac:dyDescent="0.2">
      <c r="A50" s="13"/>
      <c r="B50" s="128"/>
      <c r="C50" s="13"/>
      <c r="D50" s="13"/>
      <c r="E50" s="13"/>
      <c r="F50" s="13"/>
      <c r="G50" s="13"/>
      <c r="H50" s="13"/>
      <c r="I50" s="13"/>
      <c r="J50" s="17"/>
      <c r="K50" s="17"/>
      <c r="L50" s="17"/>
      <c r="M50" s="13"/>
      <c r="N50" s="13"/>
      <c r="O50" s="13"/>
      <c r="P50" s="13"/>
      <c r="Q50" s="13"/>
      <c r="R50" s="13"/>
      <c r="S50" s="13"/>
      <c r="T50" s="13"/>
      <c r="U50" s="13"/>
      <c r="V50" s="17"/>
      <c r="W50" s="17"/>
      <c r="X50" s="17"/>
      <c r="AH50" s="17"/>
      <c r="AI50" s="17"/>
      <c r="AJ50" s="17"/>
      <c r="AK50" s="13"/>
      <c r="AL50" s="13"/>
      <c r="AM50" s="13"/>
      <c r="AN50" s="13"/>
      <c r="AO50" s="13"/>
      <c r="AP50" s="13"/>
      <c r="AQ50" s="155"/>
      <c r="AR50" s="13"/>
      <c r="AS50" s="13"/>
      <c r="AT50" s="17"/>
      <c r="AU50" s="17"/>
      <c r="AV50" s="17"/>
      <c r="BE50" s="17"/>
      <c r="BF50" s="17"/>
      <c r="BG50" s="17"/>
      <c r="BP50" s="17"/>
      <c r="BQ50" s="17"/>
      <c r="BR50" s="17"/>
      <c r="CA50" s="17"/>
      <c r="CB50" s="17"/>
      <c r="CC50" s="17"/>
      <c r="CL50" s="17"/>
      <c r="CM50" s="17"/>
      <c r="CN50" s="17"/>
      <c r="CO50" s="17"/>
      <c r="CP50" s="17"/>
      <c r="CQ50" s="17"/>
      <c r="CR50" s="17"/>
      <c r="CS50" s="17"/>
      <c r="CT50" s="17"/>
      <c r="GI50" s="176"/>
      <c r="GJ50" s="187"/>
      <c r="GK50" s="181"/>
      <c r="GL50" s="176"/>
      <c r="GN50"/>
      <c r="GQ50" s="129"/>
    </row>
    <row r="51" spans="1:199" ht="30.6" customHeight="1" x14ac:dyDescent="0.2">
      <c r="A51" s="13"/>
      <c r="B51" s="128"/>
      <c r="C51" s="13"/>
      <c r="D51" s="13"/>
      <c r="E51" s="13"/>
      <c r="F51" s="13"/>
      <c r="G51" s="13"/>
      <c r="H51" s="13"/>
      <c r="I51" s="13"/>
      <c r="J51" s="17"/>
      <c r="K51" s="17"/>
      <c r="L51" s="17"/>
      <c r="M51" s="13"/>
      <c r="N51" s="13"/>
      <c r="O51" s="13"/>
      <c r="P51" s="13"/>
      <c r="Q51" s="13"/>
      <c r="R51" s="13"/>
      <c r="S51" s="13"/>
      <c r="T51" s="13"/>
      <c r="U51" s="13"/>
      <c r="V51" s="17"/>
      <c r="W51" s="17"/>
      <c r="X51" s="17"/>
      <c r="AH51" s="17"/>
      <c r="AI51" s="17"/>
      <c r="AJ51" s="17"/>
      <c r="AK51" s="13"/>
      <c r="AL51" s="13"/>
      <c r="AM51" s="13"/>
      <c r="AN51" s="13"/>
      <c r="AO51" s="13"/>
      <c r="AP51" s="13"/>
      <c r="AQ51" s="155"/>
      <c r="AR51" s="13"/>
      <c r="AS51" s="13"/>
      <c r="AT51" s="17"/>
      <c r="AU51" s="17"/>
      <c r="AV51" s="17"/>
      <c r="BE51" s="17"/>
      <c r="BF51" s="17"/>
      <c r="BG51" s="17"/>
      <c r="BP51" s="17"/>
      <c r="BQ51" s="17"/>
      <c r="BR51" s="17"/>
      <c r="CA51" s="17"/>
      <c r="CB51" s="17"/>
      <c r="CC51" s="17"/>
      <c r="CL51" s="17"/>
      <c r="CM51" s="17"/>
      <c r="CN51" s="17"/>
      <c r="CO51" s="17"/>
      <c r="CP51" s="17"/>
      <c r="CQ51" s="17"/>
      <c r="CR51" s="17"/>
      <c r="CS51" s="17"/>
      <c r="CT51" s="17"/>
      <c r="GI51" s="176"/>
      <c r="GJ51" s="176"/>
      <c r="GK51" s="185"/>
      <c r="GL51" s="176"/>
      <c r="GN51"/>
      <c r="GQ51" s="129"/>
    </row>
    <row r="52" spans="1:199" ht="30.6" customHeight="1" x14ac:dyDescent="0.2">
      <c r="A52" s="13"/>
      <c r="B52" s="1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AH52" s="13"/>
      <c r="AI52" s="13"/>
      <c r="AJ52" s="13"/>
      <c r="AK52" s="13"/>
      <c r="AL52" s="13"/>
      <c r="AM52" s="13"/>
      <c r="AN52" s="13"/>
      <c r="AO52" s="13"/>
      <c r="AP52" s="13"/>
      <c r="AQ52" s="155"/>
      <c r="AR52" s="13"/>
      <c r="AS52" s="13"/>
      <c r="AT52" s="13"/>
      <c r="AU52" s="13"/>
      <c r="AV52" s="13"/>
      <c r="BE52" s="13"/>
      <c r="BF52" s="13"/>
      <c r="BG52" s="13"/>
      <c r="BP52" s="13"/>
      <c r="BQ52" s="13"/>
      <c r="BR52" s="13"/>
      <c r="CA52" s="13"/>
      <c r="CB52" s="13"/>
      <c r="CC52" s="13"/>
      <c r="CL52" s="13"/>
      <c r="CM52" s="13"/>
      <c r="CN52" s="13"/>
      <c r="CO52" s="13"/>
      <c r="CP52" s="13"/>
      <c r="CQ52" s="13"/>
      <c r="CR52" s="13"/>
      <c r="CS52" s="13"/>
      <c r="CT52" s="13"/>
      <c r="GI52" s="176"/>
      <c r="GJ52" s="176"/>
      <c r="GK52" s="185"/>
      <c r="GL52" s="176"/>
      <c r="GN52"/>
      <c r="GQ52" s="129"/>
    </row>
    <row r="53" spans="1:199" ht="30.6" customHeight="1" x14ac:dyDescent="0.2">
      <c r="A53" s="13"/>
      <c r="B53" s="1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AH53" s="13"/>
      <c r="AI53" s="13"/>
      <c r="AJ53" s="13"/>
      <c r="AK53" s="13"/>
      <c r="AL53" s="13"/>
      <c r="AM53" s="13"/>
      <c r="AN53" s="13"/>
      <c r="AO53" s="13"/>
      <c r="AP53" s="13"/>
      <c r="AQ53" s="155"/>
      <c r="AR53" s="13"/>
      <c r="AS53" s="13"/>
      <c r="AT53" s="13"/>
      <c r="AU53" s="13"/>
      <c r="AV53" s="13"/>
      <c r="BE53" s="13"/>
      <c r="BF53" s="13"/>
      <c r="BG53" s="13"/>
      <c r="BP53" s="13"/>
      <c r="BQ53" s="13"/>
      <c r="BR53" s="13"/>
      <c r="CA53" s="13"/>
      <c r="CB53" s="13"/>
      <c r="CC53" s="13"/>
      <c r="CL53" s="13"/>
      <c r="CM53" s="13"/>
      <c r="CN53" s="13"/>
      <c r="CO53" s="13"/>
      <c r="CP53" s="13"/>
      <c r="CQ53" s="13"/>
      <c r="CR53" s="13"/>
      <c r="CS53" s="13"/>
      <c r="CT53" s="13"/>
      <c r="GI53" s="176"/>
      <c r="GJ53" s="176"/>
      <c r="GK53" s="185"/>
      <c r="GL53" s="185"/>
      <c r="GN53"/>
      <c r="GQ53" s="129"/>
    </row>
    <row r="54" spans="1:199" ht="30.6" customHeight="1" x14ac:dyDescent="0.2">
      <c r="A54" s="13"/>
      <c r="B54" s="12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AH54" s="13"/>
      <c r="AI54" s="13"/>
      <c r="AJ54" s="13"/>
      <c r="AK54" s="13"/>
      <c r="AL54" s="13"/>
      <c r="AM54" s="13"/>
      <c r="AN54" s="13"/>
      <c r="AO54" s="13"/>
      <c r="AP54" s="13"/>
      <c r="AQ54" s="155"/>
      <c r="AR54" s="13"/>
      <c r="AS54" s="13"/>
      <c r="AT54" s="13"/>
      <c r="AU54" s="13"/>
      <c r="AV54" s="13"/>
      <c r="BE54" s="13"/>
      <c r="BF54" s="13"/>
      <c r="BG54" s="13"/>
      <c r="BP54" s="13"/>
      <c r="BQ54" s="13"/>
      <c r="BR54" s="13"/>
      <c r="CA54" s="13"/>
      <c r="CB54" s="13"/>
      <c r="CC54" s="13"/>
      <c r="CL54" s="13"/>
      <c r="CM54" s="13"/>
      <c r="CN54" s="13"/>
      <c r="CO54" s="13"/>
      <c r="CP54" s="13"/>
      <c r="CQ54" s="13"/>
      <c r="CR54" s="13"/>
      <c r="CS54" s="13"/>
      <c r="CT54" s="13"/>
      <c r="GI54" s="176"/>
      <c r="GJ54" s="173"/>
      <c r="GK54" s="185"/>
      <c r="GL54" s="185"/>
      <c r="GN54"/>
      <c r="GQ54" s="129"/>
    </row>
    <row r="55" spans="1:199" ht="30.6" customHeight="1" x14ac:dyDescent="0.2">
      <c r="A55" s="13"/>
      <c r="B55" s="12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AH55" s="13"/>
      <c r="AI55" s="13"/>
      <c r="AJ55" s="13"/>
      <c r="AK55" s="13"/>
      <c r="AL55" s="13"/>
      <c r="AM55" s="13"/>
      <c r="AN55" s="13"/>
      <c r="AO55" s="13"/>
      <c r="AP55" s="13"/>
      <c r="AQ55" s="155"/>
      <c r="AR55" s="13"/>
      <c r="AS55" s="13"/>
      <c r="AT55" s="13"/>
      <c r="AU55" s="13"/>
      <c r="AV55" s="13"/>
      <c r="BE55" s="13"/>
      <c r="BF55" s="13"/>
      <c r="BG55" s="13"/>
      <c r="BP55" s="13"/>
      <c r="BQ55" s="13"/>
      <c r="BR55" s="13"/>
      <c r="CA55" s="13"/>
      <c r="CB55" s="13"/>
      <c r="CC55" s="13"/>
      <c r="CL55" s="13"/>
      <c r="CM55" s="13"/>
      <c r="CN55" s="13"/>
      <c r="CO55" s="13"/>
      <c r="CP55" s="13"/>
      <c r="CQ55" s="13"/>
      <c r="CR55" s="13"/>
      <c r="CS55" s="13"/>
      <c r="CT55" s="13"/>
      <c r="GI55" s="176"/>
      <c r="GJ55" s="176"/>
      <c r="GK55" s="185"/>
      <c r="GL55" s="176"/>
      <c r="GN55"/>
      <c r="GQ55" s="129"/>
    </row>
    <row r="56" spans="1:199" ht="30.6" customHeight="1" x14ac:dyDescent="0.2">
      <c r="A56" s="13"/>
      <c r="B56" s="12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7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AH56" s="13"/>
      <c r="AI56" s="13"/>
      <c r="AJ56" s="13"/>
      <c r="AT56" s="13"/>
      <c r="AU56" s="13"/>
      <c r="AV56" s="13"/>
      <c r="BE56" s="13"/>
      <c r="BF56" s="13"/>
      <c r="BG56" s="13"/>
      <c r="BP56" s="13"/>
      <c r="BQ56" s="13"/>
      <c r="BR56" s="13"/>
      <c r="CA56" s="13"/>
      <c r="CB56" s="13"/>
      <c r="CC56" s="13"/>
      <c r="CL56" s="13"/>
      <c r="CM56" s="13"/>
      <c r="CN56" s="13"/>
      <c r="CO56" s="13"/>
      <c r="CP56" s="13"/>
      <c r="CQ56" s="13"/>
      <c r="CR56" s="13"/>
      <c r="CS56" s="13"/>
      <c r="CT56" s="13"/>
      <c r="GI56" s="176"/>
      <c r="GJ56" s="187"/>
      <c r="GK56" s="185"/>
      <c r="GL56" s="176"/>
      <c r="GN56"/>
      <c r="GQ56" s="129"/>
    </row>
    <row r="57" spans="1:199" ht="30.6" customHeight="1" x14ac:dyDescent="0.2">
      <c r="A57" s="13"/>
      <c r="B57" s="12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7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AH57" s="13"/>
      <c r="AI57" s="13"/>
      <c r="AJ57" s="13"/>
      <c r="AT57" s="13"/>
      <c r="AU57" s="13"/>
      <c r="AV57" s="13"/>
      <c r="BE57" s="13"/>
      <c r="BF57" s="13"/>
      <c r="BG57" s="13"/>
      <c r="BP57" s="13"/>
      <c r="BQ57" s="13"/>
      <c r="BR57" s="13"/>
      <c r="CA57" s="13"/>
      <c r="CB57" s="13"/>
      <c r="CC57" s="13"/>
      <c r="CL57" s="13"/>
      <c r="CM57" s="13"/>
      <c r="CN57" s="13"/>
      <c r="CO57" s="13"/>
      <c r="CP57" s="13"/>
      <c r="CQ57" s="13"/>
      <c r="CR57" s="13"/>
      <c r="CS57" s="13"/>
      <c r="CT57" s="13"/>
      <c r="GI57" s="176"/>
      <c r="GJ57" s="176"/>
      <c r="GK57" s="185"/>
      <c r="GL57" s="176"/>
      <c r="GN57"/>
      <c r="GQ57" s="129"/>
    </row>
    <row r="58" spans="1:199" ht="30.6" customHeight="1" x14ac:dyDescent="0.2">
      <c r="A58" s="13"/>
      <c r="B58" s="12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AH58" s="13"/>
      <c r="AI58" s="13"/>
      <c r="AJ58" s="13"/>
      <c r="AT58" s="13"/>
      <c r="AU58" s="13"/>
      <c r="AV58" s="13"/>
      <c r="BE58" s="13"/>
      <c r="BF58" s="13"/>
      <c r="BG58" s="13"/>
      <c r="BP58" s="13"/>
      <c r="BQ58" s="13"/>
      <c r="BR58" s="13"/>
      <c r="CA58" s="13"/>
      <c r="CB58" s="13"/>
      <c r="CC58" s="13"/>
      <c r="CL58" s="13"/>
      <c r="CM58" s="13"/>
      <c r="CN58" s="13"/>
      <c r="CO58" s="13"/>
      <c r="CP58" s="13"/>
      <c r="CQ58" s="13"/>
      <c r="CR58" s="13"/>
      <c r="CS58" s="13"/>
      <c r="CT58" s="13"/>
      <c r="GI58" s="176"/>
      <c r="GJ58" s="176"/>
      <c r="GK58" s="185"/>
      <c r="GL58" s="176"/>
      <c r="GN58"/>
      <c r="GQ58" s="129"/>
    </row>
    <row r="59" spans="1:199" ht="30.6" customHeight="1" x14ac:dyDescent="0.2">
      <c r="A59" s="13"/>
      <c r="B59" s="12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AH59" s="13"/>
      <c r="AI59" s="13"/>
      <c r="AJ59" s="13"/>
      <c r="AT59" s="13"/>
      <c r="AU59" s="13"/>
      <c r="AV59" s="13"/>
      <c r="BE59" s="13"/>
      <c r="BF59" s="13"/>
      <c r="BG59" s="13"/>
      <c r="BP59" s="13"/>
      <c r="BQ59" s="13"/>
      <c r="BR59" s="13"/>
      <c r="CA59" s="13"/>
      <c r="CB59" s="13"/>
      <c r="CC59" s="13"/>
      <c r="CL59" s="13"/>
      <c r="CM59" s="13"/>
      <c r="CN59" s="13"/>
      <c r="CO59" s="13"/>
      <c r="CP59" s="13"/>
      <c r="CQ59" s="13"/>
      <c r="CR59" s="13"/>
      <c r="CS59" s="13"/>
      <c r="CT59" s="13"/>
      <c r="GI59" s="188"/>
      <c r="GJ59" s="176"/>
      <c r="GK59" s="176"/>
      <c r="GL59" s="176"/>
      <c r="GN59"/>
      <c r="GQ59" s="129"/>
    </row>
    <row r="60" spans="1:199" ht="30.6" customHeight="1" x14ac:dyDescent="0.2">
      <c r="A60" s="13"/>
      <c r="B60" s="12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AH60" s="13"/>
      <c r="AI60" s="13"/>
      <c r="AJ60" s="13"/>
      <c r="AT60" s="13"/>
      <c r="AU60" s="13"/>
      <c r="AV60" s="13"/>
      <c r="BE60" s="13"/>
      <c r="BF60" s="13"/>
      <c r="BG60" s="13"/>
      <c r="BP60" s="13"/>
      <c r="BQ60" s="13"/>
      <c r="BR60" s="13"/>
      <c r="CA60" s="13"/>
      <c r="CB60" s="13"/>
      <c r="CC60" s="13"/>
      <c r="CL60" s="13"/>
      <c r="CM60" s="13"/>
      <c r="CN60" s="13"/>
      <c r="CO60" s="13"/>
      <c r="CP60" s="13"/>
      <c r="CQ60" s="13"/>
      <c r="CR60" s="13"/>
      <c r="CS60" s="13"/>
      <c r="CT60" s="13"/>
      <c r="GI60" s="176"/>
      <c r="GJ60" s="176"/>
      <c r="GK60" s="176"/>
      <c r="GL60" s="176"/>
      <c r="GN60"/>
      <c r="GQ60" s="129"/>
    </row>
    <row r="61" spans="1:199" ht="30.6" customHeight="1" x14ac:dyDescent="0.2">
      <c r="A61" s="13"/>
      <c r="B61" s="12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AH61" s="13"/>
      <c r="AI61" s="13"/>
      <c r="AJ61" s="13"/>
      <c r="AT61" s="13"/>
      <c r="AU61" s="13"/>
      <c r="AV61" s="13"/>
      <c r="BE61" s="13"/>
      <c r="BF61" s="13"/>
      <c r="BG61" s="13"/>
      <c r="BP61" s="13"/>
      <c r="BQ61" s="13"/>
      <c r="BR61" s="13"/>
      <c r="CA61" s="13"/>
      <c r="CB61" s="13"/>
      <c r="CC61" s="13"/>
      <c r="CL61" s="13"/>
      <c r="CM61" s="13"/>
      <c r="CN61" s="13"/>
      <c r="CO61" s="13"/>
      <c r="CP61" s="13"/>
      <c r="CQ61" s="13"/>
      <c r="CR61" s="13"/>
      <c r="CS61" s="13"/>
      <c r="CT61" s="13"/>
      <c r="GI61" s="176"/>
      <c r="GJ61" s="176"/>
      <c r="GK61" s="172"/>
      <c r="GL61" s="176"/>
      <c r="GN61"/>
      <c r="GQ61" s="129"/>
    </row>
    <row r="62" spans="1:199" ht="30.6" customHeight="1" x14ac:dyDescent="0.2">
      <c r="A62" s="13"/>
      <c r="B62" s="12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AH62" s="13"/>
      <c r="AI62" s="13"/>
      <c r="AJ62" s="13"/>
      <c r="AT62" s="13"/>
      <c r="AU62" s="13"/>
      <c r="AV62" s="13"/>
      <c r="BE62" s="13"/>
      <c r="BF62" s="13"/>
      <c r="BG62" s="13"/>
      <c r="BP62" s="13"/>
      <c r="BQ62" s="13"/>
      <c r="BR62" s="13"/>
      <c r="CA62" s="13"/>
      <c r="CB62" s="13"/>
      <c r="CC62" s="13"/>
      <c r="CL62" s="13"/>
      <c r="CM62" s="13"/>
      <c r="CN62" s="13"/>
      <c r="CO62" s="13"/>
      <c r="CP62" s="13"/>
      <c r="CQ62" s="13"/>
      <c r="CR62" s="13"/>
      <c r="CS62" s="13"/>
      <c r="CT62" s="13"/>
      <c r="GI62" s="176"/>
      <c r="GJ62" s="176"/>
      <c r="GK62" s="176"/>
      <c r="GL62" s="176"/>
      <c r="GN62"/>
      <c r="GQ62" s="129"/>
    </row>
    <row r="63" spans="1:199" ht="30.6" customHeight="1" x14ac:dyDescent="0.2">
      <c r="A63" s="13"/>
      <c r="B63" s="128"/>
      <c r="C63" s="13"/>
      <c r="D63" s="13"/>
      <c r="E63" s="13"/>
      <c r="F63" s="13"/>
      <c r="G63" s="13"/>
      <c r="H63" s="15"/>
      <c r="I63" s="24"/>
      <c r="J63" s="13"/>
      <c r="K63" s="13"/>
      <c r="L63" s="13"/>
      <c r="M63" s="13"/>
      <c r="N63" s="13"/>
      <c r="O63" s="13"/>
      <c r="P63" s="13"/>
      <c r="Q63" s="13"/>
      <c r="R63" s="13"/>
      <c r="S63" s="15"/>
      <c r="T63" s="24"/>
      <c r="U63" s="24"/>
      <c r="V63" s="13"/>
      <c r="W63" s="13"/>
      <c r="X63" s="13"/>
      <c r="AH63" s="13"/>
      <c r="AI63" s="13"/>
      <c r="AJ63" s="13"/>
      <c r="AT63" s="13"/>
      <c r="AU63" s="13"/>
      <c r="AV63" s="13"/>
      <c r="BE63" s="13"/>
      <c r="BF63" s="13"/>
      <c r="BG63" s="13"/>
      <c r="BP63" s="13"/>
      <c r="BQ63" s="13"/>
      <c r="BR63" s="13"/>
      <c r="CA63" s="13"/>
      <c r="CB63" s="13"/>
      <c r="CC63" s="13"/>
      <c r="CL63" s="13"/>
      <c r="CM63" s="13"/>
      <c r="CN63" s="13"/>
      <c r="CO63" s="13"/>
      <c r="CP63" s="13"/>
      <c r="CQ63" s="13"/>
      <c r="CR63" s="13"/>
      <c r="CS63" s="13"/>
      <c r="CT63" s="13"/>
      <c r="GI63" s="176"/>
      <c r="GJ63" s="176"/>
      <c r="GK63" s="172"/>
      <c r="GL63" s="176"/>
      <c r="GM63" s="109"/>
      <c r="GN63"/>
    </row>
    <row r="64" spans="1:199" ht="30.6" customHeight="1" x14ac:dyDescent="0.2">
      <c r="A64" s="13"/>
      <c r="B64" s="128"/>
      <c r="C64" s="13"/>
      <c r="D64" s="13"/>
      <c r="E64" s="13"/>
      <c r="F64" s="13"/>
      <c r="G64" s="13"/>
      <c r="H64" s="15"/>
      <c r="I64" s="24"/>
      <c r="J64" s="13"/>
      <c r="K64" s="13"/>
      <c r="L64" s="13"/>
      <c r="M64" s="13"/>
      <c r="N64" s="13"/>
      <c r="O64" s="13"/>
      <c r="P64" s="13"/>
      <c r="Q64" s="13"/>
      <c r="R64" s="13"/>
      <c r="S64" s="15"/>
      <c r="T64" s="24"/>
      <c r="U64" s="24"/>
      <c r="V64" s="13"/>
      <c r="W64" s="13"/>
      <c r="X64" s="13"/>
      <c r="AH64" s="13"/>
      <c r="AI64" s="13"/>
      <c r="AJ64" s="13"/>
      <c r="AT64" s="13"/>
      <c r="AU64" s="13"/>
      <c r="AV64" s="13"/>
      <c r="BE64" s="13"/>
      <c r="BF64" s="13"/>
      <c r="BG64" s="13"/>
      <c r="BP64" s="13"/>
      <c r="BQ64" s="13"/>
      <c r="BR64" s="13"/>
      <c r="CA64" s="13"/>
      <c r="CB64" s="13"/>
      <c r="CC64" s="13"/>
      <c r="CL64" s="13"/>
      <c r="CM64" s="13"/>
      <c r="CN64" s="13"/>
      <c r="CO64" s="13"/>
      <c r="CP64" s="13"/>
      <c r="CQ64" s="13"/>
      <c r="CR64" s="13"/>
      <c r="CS64" s="13"/>
      <c r="CT64" s="13"/>
      <c r="GI64" s="176"/>
      <c r="GJ64" s="176"/>
      <c r="GK64" s="176"/>
      <c r="GL64" s="176"/>
      <c r="GM64" s="109"/>
      <c r="GN64"/>
    </row>
    <row r="65" spans="1:198" ht="30.6" customHeight="1" x14ac:dyDescent="0.2">
      <c r="A65" s="13"/>
      <c r="B65" s="128"/>
      <c r="C65" s="13"/>
      <c r="D65" s="13"/>
      <c r="E65" s="13"/>
      <c r="F65" s="13"/>
      <c r="G65" s="13"/>
      <c r="H65" s="15"/>
      <c r="I65" s="24"/>
      <c r="J65" s="13"/>
      <c r="K65" s="13"/>
      <c r="L65" s="13"/>
      <c r="M65" s="13"/>
      <c r="N65" s="13"/>
      <c r="O65" s="13"/>
      <c r="P65" s="13"/>
      <c r="Q65" s="13"/>
      <c r="R65" s="13"/>
      <c r="S65" s="15"/>
      <c r="T65" s="24"/>
      <c r="U65" s="24"/>
      <c r="V65" s="13"/>
      <c r="W65" s="13"/>
      <c r="X65" s="13"/>
      <c r="AH65" s="13"/>
      <c r="AI65" s="13"/>
      <c r="AJ65" s="13"/>
      <c r="AT65" s="13"/>
      <c r="AU65" s="13"/>
      <c r="AV65" s="13"/>
      <c r="BE65" s="13"/>
      <c r="BF65" s="13"/>
      <c r="BG65" s="13"/>
      <c r="BP65" s="13"/>
      <c r="BQ65" s="13"/>
      <c r="BR65" s="13"/>
      <c r="CA65" s="13"/>
      <c r="CB65" s="13"/>
      <c r="CC65" s="13"/>
      <c r="CL65" s="13"/>
      <c r="CM65" s="13"/>
      <c r="CN65" s="13"/>
      <c r="CO65" s="13"/>
      <c r="CP65" s="13"/>
      <c r="CQ65" s="13"/>
      <c r="CR65" s="13"/>
      <c r="CS65" s="13"/>
      <c r="CT65" s="13"/>
      <c r="GI65" s="176"/>
      <c r="GJ65" s="176"/>
      <c r="GK65" s="172"/>
      <c r="GL65" s="176"/>
      <c r="GM65" s="109"/>
      <c r="GN65"/>
      <c r="GP65" s="151"/>
    </row>
    <row r="66" spans="1:198" ht="30.6" customHeight="1" x14ac:dyDescent="0.2">
      <c r="A66" s="13"/>
      <c r="B66" s="128"/>
      <c r="C66" s="13"/>
      <c r="D66" s="13"/>
      <c r="E66" s="13"/>
      <c r="F66" s="13"/>
      <c r="G66" s="13"/>
      <c r="H66" s="15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5"/>
      <c r="T66" s="13"/>
      <c r="U66" s="13"/>
      <c r="V66" s="13"/>
      <c r="W66" s="13"/>
      <c r="X66" s="13"/>
      <c r="AH66" s="13"/>
      <c r="AI66" s="13"/>
      <c r="AJ66" s="13"/>
      <c r="AT66" s="13"/>
      <c r="AU66" s="13"/>
      <c r="AV66" s="13"/>
      <c r="BE66" s="13"/>
      <c r="BF66" s="13"/>
      <c r="BG66" s="13"/>
      <c r="BP66" s="13"/>
      <c r="BQ66" s="13"/>
      <c r="BR66" s="13"/>
      <c r="CA66" s="13"/>
      <c r="CB66" s="13"/>
      <c r="CC66" s="13"/>
      <c r="CL66" s="13"/>
      <c r="CM66" s="13"/>
      <c r="CN66" s="13"/>
      <c r="CO66" s="13"/>
      <c r="CP66" s="13"/>
      <c r="CQ66" s="13"/>
      <c r="CR66" s="13"/>
      <c r="CS66" s="13"/>
      <c r="CT66" s="13"/>
      <c r="GI66" s="176"/>
      <c r="GJ66" s="176"/>
      <c r="GK66" s="176"/>
      <c r="GL66" s="176"/>
      <c r="GN66"/>
      <c r="GP66" s="151">
        <v>1</v>
      </c>
    </row>
    <row r="67" spans="1:198" ht="30.6" customHeight="1" x14ac:dyDescent="0.2">
      <c r="A67" s="13"/>
      <c r="B67" s="128"/>
      <c r="C67" s="13"/>
      <c r="D67" s="13"/>
      <c r="E67" s="13"/>
      <c r="F67" s="13"/>
      <c r="G67" s="13"/>
      <c r="H67" s="15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5"/>
      <c r="T67" s="13"/>
      <c r="U67" s="13"/>
      <c r="V67" s="13"/>
      <c r="W67" s="13"/>
      <c r="X67" s="13"/>
      <c r="AH67" s="13"/>
      <c r="AI67" s="13"/>
      <c r="AJ67" s="13"/>
      <c r="AT67" s="13"/>
      <c r="AU67" s="13"/>
      <c r="AV67" s="13"/>
      <c r="BE67" s="13"/>
      <c r="BF67" s="13"/>
      <c r="BG67" s="13"/>
      <c r="BP67" s="13"/>
      <c r="BQ67" s="13"/>
      <c r="BR67" s="13"/>
      <c r="CA67" s="13"/>
      <c r="CB67" s="13"/>
      <c r="CC67" s="13"/>
      <c r="CL67" s="13"/>
      <c r="CM67" s="13"/>
      <c r="CN67" s="13"/>
      <c r="CO67" s="13"/>
      <c r="CP67" s="13"/>
      <c r="CQ67" s="13"/>
      <c r="CR67" s="13"/>
      <c r="CS67" s="13"/>
      <c r="CT67" s="13"/>
      <c r="GI67" s="176"/>
      <c r="GJ67" s="176"/>
      <c r="GK67" s="172"/>
      <c r="GL67" s="176"/>
      <c r="GN67"/>
    </row>
    <row r="68" spans="1:198" ht="30.6" customHeight="1" x14ac:dyDescent="0.2">
      <c r="A68" s="13"/>
      <c r="B68" s="128"/>
      <c r="C68" s="13"/>
      <c r="D68" s="13"/>
      <c r="E68" s="13"/>
      <c r="F68" s="13"/>
      <c r="G68" s="13"/>
      <c r="H68" s="15"/>
      <c r="I68" s="24"/>
      <c r="J68" s="24"/>
      <c r="K68" s="24"/>
      <c r="L68" s="24"/>
      <c r="M68" s="13"/>
      <c r="N68" s="13"/>
      <c r="O68" s="13"/>
      <c r="P68" s="13"/>
      <c r="Q68" s="13"/>
      <c r="R68" s="13"/>
      <c r="S68" s="15"/>
      <c r="T68" s="24"/>
      <c r="U68" s="24"/>
      <c r="V68" s="24"/>
      <c r="W68" s="24"/>
      <c r="X68" s="24"/>
      <c r="AH68" s="24"/>
      <c r="AI68" s="24"/>
      <c r="AJ68" s="24"/>
      <c r="AT68" s="24"/>
      <c r="AU68" s="24"/>
      <c r="AV68" s="24"/>
      <c r="BE68" s="24"/>
      <c r="BF68" s="24"/>
      <c r="BG68" s="24"/>
      <c r="BP68" s="24"/>
      <c r="BQ68" s="24"/>
      <c r="BR68" s="24"/>
      <c r="CA68" s="24"/>
      <c r="CB68" s="24"/>
      <c r="CC68" s="24"/>
      <c r="CL68" s="24"/>
      <c r="CM68" s="24"/>
      <c r="CN68" s="24"/>
      <c r="CO68" s="24"/>
      <c r="CP68" s="24"/>
      <c r="CQ68" s="24"/>
      <c r="CR68" s="24"/>
      <c r="CS68" s="24"/>
      <c r="CT68" s="2"/>
      <c r="GI68" s="176"/>
      <c r="GJ68" s="173"/>
      <c r="GK68" s="176"/>
      <c r="GL68" s="176"/>
      <c r="GM68" s="109"/>
      <c r="GN68"/>
    </row>
    <row r="69" spans="1:198" ht="30.6" customHeight="1" x14ac:dyDescent="0.2">
      <c r="A69" s="13"/>
      <c r="B69" s="128"/>
      <c r="C69" s="13"/>
      <c r="D69" s="13"/>
      <c r="E69" s="13"/>
      <c r="F69" s="13"/>
      <c r="G69" s="13"/>
      <c r="H69" s="15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5"/>
      <c r="T69" s="13"/>
      <c r="U69" s="13"/>
      <c r="V69" s="13"/>
      <c r="W69" s="13"/>
      <c r="X69" s="13"/>
      <c r="AH69" s="13"/>
      <c r="AI69" s="13"/>
      <c r="AJ69" s="13"/>
      <c r="AT69" s="13"/>
      <c r="AU69" s="13"/>
      <c r="AV69" s="13"/>
      <c r="BE69" s="13"/>
      <c r="BF69" s="13"/>
      <c r="BG69" s="13"/>
      <c r="BP69" s="13"/>
      <c r="BQ69" s="13"/>
      <c r="BR69" s="13"/>
      <c r="CA69" s="13"/>
      <c r="CB69" s="13"/>
      <c r="CC69" s="13"/>
      <c r="CL69" s="13"/>
      <c r="CM69" s="13"/>
      <c r="CN69" s="13"/>
      <c r="CO69" s="13"/>
      <c r="CP69" s="13"/>
      <c r="CQ69" s="13"/>
      <c r="CR69" s="13"/>
      <c r="CS69" s="13"/>
      <c r="CT69" s="13"/>
      <c r="GI69" s="176"/>
      <c r="GJ69" s="173"/>
      <c r="GK69" s="172"/>
      <c r="GL69" s="176"/>
      <c r="GN69"/>
    </row>
    <row r="70" spans="1:198" ht="30.6" customHeight="1" x14ac:dyDescent="0.2">
      <c r="A70" s="13"/>
      <c r="B70" s="128"/>
      <c r="C70" s="13"/>
      <c r="D70" s="13"/>
      <c r="E70" s="13"/>
      <c r="F70" s="13"/>
      <c r="G70" s="13"/>
      <c r="H70" s="15"/>
      <c r="I70" s="13"/>
      <c r="J70" s="13"/>
      <c r="K70" s="13"/>
      <c r="L70" s="13"/>
      <c r="N70" s="13"/>
      <c r="O70" s="13"/>
      <c r="P70" s="13"/>
      <c r="Q70" s="13"/>
      <c r="R70" s="13"/>
      <c r="S70" s="15"/>
      <c r="T70" s="13"/>
      <c r="U70" s="13"/>
      <c r="V70" s="13"/>
      <c r="W70" s="13"/>
      <c r="X70" s="13"/>
      <c r="AH70" s="13"/>
      <c r="AI70" s="13"/>
      <c r="AJ70" s="13"/>
      <c r="AT70" s="13"/>
      <c r="AU70" s="13"/>
      <c r="AV70" s="13"/>
      <c r="BE70" s="13"/>
      <c r="BF70" s="13"/>
      <c r="BG70" s="13"/>
      <c r="BP70" s="13"/>
      <c r="BQ70" s="13"/>
      <c r="BR70" s="13"/>
      <c r="CA70" s="13"/>
      <c r="CB70" s="13"/>
      <c r="CC70" s="13"/>
      <c r="CL70" s="13"/>
      <c r="CM70" s="13"/>
      <c r="CN70" s="13"/>
      <c r="CO70" s="13"/>
      <c r="CP70" s="13"/>
      <c r="CQ70" s="13"/>
      <c r="CR70" s="13"/>
      <c r="CS70" s="13"/>
      <c r="CT70" s="13"/>
      <c r="GI70" s="176"/>
      <c r="GJ70" s="176"/>
      <c r="GK70" s="176"/>
      <c r="GL70" s="176"/>
      <c r="GN70"/>
    </row>
    <row r="71" spans="1:198" ht="30.6" customHeight="1" x14ac:dyDescent="0.2">
      <c r="A71" s="13"/>
      <c r="B71" s="128"/>
      <c r="C71" s="13"/>
      <c r="D71" s="13"/>
      <c r="E71" s="13"/>
      <c r="F71" s="13"/>
      <c r="G71" s="13"/>
      <c r="H71" s="15"/>
      <c r="I71" s="13"/>
      <c r="J71" s="13"/>
      <c r="K71" s="13"/>
      <c r="L71" s="13"/>
      <c r="N71" s="13"/>
      <c r="O71" s="13"/>
      <c r="P71" s="13"/>
      <c r="Q71" s="13"/>
      <c r="R71" s="13"/>
      <c r="S71" s="15"/>
      <c r="T71" s="13"/>
      <c r="U71" s="13"/>
      <c r="V71" s="13"/>
      <c r="W71" s="13"/>
      <c r="X71" s="13"/>
      <c r="AH71" s="13"/>
      <c r="AI71" s="13"/>
      <c r="AJ71" s="13"/>
      <c r="AT71" s="13"/>
      <c r="AU71" s="13"/>
      <c r="AV71" s="13"/>
      <c r="BE71" s="13"/>
      <c r="BF71" s="13"/>
      <c r="BG71" s="13"/>
      <c r="BP71" s="13"/>
      <c r="BQ71" s="13"/>
      <c r="BR71" s="13"/>
      <c r="CA71" s="13"/>
      <c r="CB71" s="13"/>
      <c r="CC71" s="13"/>
      <c r="CL71" s="13"/>
      <c r="CM71" s="13"/>
      <c r="CN71" s="13"/>
      <c r="CO71" s="13"/>
      <c r="CP71" s="13"/>
      <c r="CQ71" s="13"/>
      <c r="CR71" s="13"/>
      <c r="CS71" s="13"/>
      <c r="CT71" s="13"/>
      <c r="GI71" s="176"/>
      <c r="GJ71" s="176"/>
      <c r="GK71" s="172"/>
      <c r="GL71" s="176"/>
      <c r="GN71"/>
    </row>
    <row r="72" spans="1:198" ht="30.6" customHeight="1" x14ac:dyDescent="0.2">
      <c r="A72" s="13"/>
      <c r="B72" s="128"/>
      <c r="C72" s="13"/>
      <c r="D72" s="13"/>
      <c r="E72" s="13"/>
      <c r="F72" s="13"/>
      <c r="G72" s="13"/>
      <c r="H72" s="15"/>
      <c r="I72" s="13"/>
      <c r="J72" s="13"/>
      <c r="K72" s="13"/>
      <c r="L72" s="13"/>
      <c r="N72" s="13"/>
      <c r="O72" s="13"/>
      <c r="P72" s="13"/>
      <c r="Q72" s="13"/>
      <c r="R72" s="13"/>
      <c r="S72" s="15"/>
      <c r="T72" s="13"/>
      <c r="U72" s="13"/>
      <c r="V72" s="13"/>
      <c r="W72" s="13"/>
      <c r="X72" s="13"/>
      <c r="AH72" s="13"/>
      <c r="AI72" s="13"/>
      <c r="AJ72" s="13"/>
      <c r="AT72" s="13"/>
      <c r="AU72" s="13"/>
      <c r="AV72" s="13"/>
      <c r="BE72" s="13"/>
      <c r="BF72" s="13"/>
      <c r="BG72" s="13"/>
      <c r="BP72" s="13"/>
      <c r="BQ72" s="13"/>
      <c r="BR72" s="13"/>
      <c r="CA72" s="13"/>
      <c r="CB72" s="13"/>
      <c r="CC72" s="13"/>
      <c r="CL72" s="13"/>
      <c r="CM72" s="13"/>
      <c r="CN72" s="13"/>
      <c r="CO72" s="13"/>
      <c r="CP72" s="13"/>
      <c r="CQ72" s="13"/>
      <c r="CR72" s="13"/>
      <c r="CS72" s="13"/>
      <c r="CT72" s="13"/>
      <c r="GI72" s="176"/>
      <c r="GJ72" s="176"/>
      <c r="GK72" s="176"/>
      <c r="GL72" s="176"/>
      <c r="GN72"/>
    </row>
    <row r="73" spans="1:198" ht="30.6" customHeight="1" x14ac:dyDescent="0.2">
      <c r="A73" s="13"/>
      <c r="B73" s="128"/>
      <c r="C73" s="13"/>
      <c r="D73" s="13"/>
      <c r="E73" s="13"/>
      <c r="F73" s="13"/>
      <c r="G73" s="13"/>
      <c r="H73" s="13"/>
      <c r="I73" s="13"/>
      <c r="J73" s="13"/>
      <c r="K73" s="13"/>
      <c r="L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AH73" s="13"/>
      <c r="AI73" s="13"/>
      <c r="AJ73" s="13"/>
      <c r="AT73" s="13"/>
      <c r="AU73" s="13"/>
      <c r="AV73" s="13"/>
      <c r="BE73" s="13"/>
      <c r="BF73" s="13"/>
      <c r="BG73" s="13"/>
      <c r="BP73" s="13"/>
      <c r="BQ73" s="13"/>
      <c r="BR73" s="13"/>
      <c r="CA73" s="13"/>
      <c r="CB73" s="13"/>
      <c r="CC73" s="13"/>
      <c r="CL73" s="13"/>
      <c r="CM73" s="13"/>
      <c r="CN73" s="13"/>
      <c r="CO73" s="13"/>
      <c r="CP73" s="13"/>
      <c r="CQ73" s="13"/>
      <c r="CR73" s="13"/>
      <c r="CS73" s="13"/>
      <c r="CT73" s="13"/>
      <c r="GI73" s="176"/>
      <c r="GJ73" s="176"/>
      <c r="GK73" s="172"/>
      <c r="GL73" s="176"/>
      <c r="GN73"/>
    </row>
    <row r="74" spans="1:198" ht="30.6" customHeight="1" x14ac:dyDescent="0.2">
      <c r="A74" s="13"/>
      <c r="B74" s="128"/>
      <c r="C74" s="13"/>
      <c r="D74" s="13"/>
      <c r="E74" s="13"/>
      <c r="F74" s="13"/>
      <c r="G74" s="13"/>
      <c r="H74" s="13"/>
      <c r="I74" s="13"/>
      <c r="J74" s="13"/>
      <c r="K74" s="13"/>
      <c r="L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AH74" s="13"/>
      <c r="AI74" s="13"/>
      <c r="AJ74" s="13"/>
      <c r="AT74" s="13"/>
      <c r="AU74" s="13"/>
      <c r="AV74" s="13"/>
      <c r="BE74" s="13"/>
      <c r="BF74" s="13"/>
      <c r="BG74" s="13"/>
      <c r="BP74" s="13"/>
      <c r="BQ74" s="13"/>
      <c r="BR74" s="13"/>
      <c r="CA74" s="13"/>
      <c r="CB74" s="13"/>
      <c r="CC74" s="13"/>
      <c r="CL74" s="13"/>
      <c r="CM74" s="13"/>
      <c r="CN74" s="13"/>
      <c r="CO74" s="13"/>
      <c r="CP74" s="13"/>
      <c r="CQ74" s="13"/>
      <c r="CR74" s="13"/>
      <c r="CS74" s="13"/>
      <c r="CT74" s="13"/>
      <c r="GI74" s="188"/>
      <c r="GJ74" s="176"/>
      <c r="GK74" s="176"/>
      <c r="GL74" s="176"/>
      <c r="GN74"/>
    </row>
    <row r="75" spans="1:198" ht="30.6" customHeight="1" x14ac:dyDescent="0.2">
      <c r="A75" s="13"/>
      <c r="B75" s="128"/>
      <c r="C75" s="13"/>
      <c r="D75" s="13"/>
      <c r="E75" s="13"/>
      <c r="F75" s="13"/>
      <c r="G75" s="13"/>
      <c r="H75" s="13"/>
      <c r="I75" s="13"/>
      <c r="J75" s="13"/>
      <c r="K75" s="13"/>
      <c r="L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AH75" s="13"/>
      <c r="AI75" s="13"/>
      <c r="AJ75" s="13"/>
      <c r="AT75" s="13"/>
      <c r="AU75" s="13"/>
      <c r="AV75" s="13"/>
      <c r="BE75" s="13"/>
      <c r="BF75" s="13"/>
      <c r="BG75" s="13"/>
      <c r="BP75" s="13"/>
      <c r="BQ75" s="13"/>
      <c r="BR75" s="13"/>
      <c r="CA75" s="13"/>
      <c r="CB75" s="13"/>
      <c r="CC75" s="13"/>
      <c r="CL75" s="13"/>
      <c r="CM75" s="13"/>
      <c r="CN75" s="13"/>
      <c r="CO75" s="13"/>
      <c r="CP75" s="13"/>
      <c r="CQ75" s="13"/>
      <c r="CR75" s="13"/>
      <c r="CS75" s="13"/>
      <c r="CT75" s="13"/>
      <c r="GI75" s="176"/>
      <c r="GJ75" s="176"/>
      <c r="GK75" s="172"/>
      <c r="GL75" s="176"/>
      <c r="GN75"/>
    </row>
    <row r="76" spans="1:198" ht="30.6" customHeight="1" x14ac:dyDescent="0.2">
      <c r="A76" s="13"/>
      <c r="B76" s="128"/>
      <c r="C76" s="13"/>
      <c r="D76" s="13"/>
      <c r="E76" s="13"/>
      <c r="F76" s="13"/>
      <c r="G76" s="13"/>
      <c r="H76" s="13"/>
      <c r="I76" s="13"/>
      <c r="J76" s="16"/>
      <c r="K76" s="16"/>
      <c r="L76" s="16"/>
      <c r="N76" s="13"/>
      <c r="O76" s="13"/>
      <c r="P76" s="13"/>
      <c r="Q76" s="13"/>
      <c r="R76" s="13"/>
      <c r="S76" s="13"/>
      <c r="T76" s="13"/>
      <c r="U76" s="13"/>
      <c r="V76" s="16"/>
      <c r="W76" s="16"/>
      <c r="X76" s="16"/>
      <c r="AH76" s="16"/>
      <c r="AI76" s="16"/>
      <c r="AJ76" s="16"/>
      <c r="AT76" s="16"/>
      <c r="AU76" s="16"/>
      <c r="AV76" s="16"/>
      <c r="BE76" s="16"/>
      <c r="BF76" s="16"/>
      <c r="BG76" s="16"/>
      <c r="BP76" s="16"/>
      <c r="BQ76" s="16"/>
      <c r="BR76" s="16"/>
      <c r="CA76" s="16"/>
      <c r="CB76" s="16"/>
      <c r="CC76" s="16"/>
      <c r="CL76" s="16"/>
      <c r="CM76" s="16"/>
      <c r="CN76" s="16"/>
      <c r="CO76" s="16"/>
      <c r="CP76" s="16"/>
      <c r="CQ76" s="16"/>
      <c r="CR76" s="16"/>
      <c r="CS76" s="16"/>
      <c r="CT76" s="16"/>
      <c r="GI76" s="176"/>
      <c r="GJ76" s="176"/>
      <c r="GK76" s="176"/>
      <c r="GL76" s="176"/>
      <c r="GN76"/>
    </row>
    <row r="77" spans="1:198" ht="30.6" customHeight="1" x14ac:dyDescent="0.2">
      <c r="A77" s="13"/>
      <c r="B77" s="128"/>
      <c r="C77" s="13"/>
      <c r="D77" s="13"/>
      <c r="E77" s="13"/>
      <c r="F77" s="13"/>
      <c r="G77" s="13"/>
      <c r="H77" s="13"/>
      <c r="I77" s="13"/>
      <c r="J77" s="13"/>
      <c r="K77" s="13"/>
      <c r="L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AH77" s="13"/>
      <c r="AI77" s="13"/>
      <c r="AJ77" s="13"/>
      <c r="AT77" s="13"/>
      <c r="AU77" s="13"/>
      <c r="AV77" s="13"/>
      <c r="BE77" s="13"/>
      <c r="BF77" s="13"/>
      <c r="BG77" s="13"/>
      <c r="BP77" s="13"/>
      <c r="BQ77" s="13"/>
      <c r="BR77" s="13"/>
      <c r="CA77" s="13"/>
      <c r="CB77" s="13"/>
      <c r="CC77" s="13"/>
      <c r="CL77" s="13"/>
      <c r="CM77" s="13"/>
      <c r="CN77" s="13"/>
      <c r="CO77" s="13"/>
      <c r="CP77" s="13"/>
      <c r="CQ77" s="13"/>
      <c r="CR77" s="13"/>
      <c r="CS77" s="13"/>
      <c r="CT77" s="13"/>
      <c r="GI77" s="176"/>
      <c r="GJ77" s="176"/>
      <c r="GK77" s="189"/>
      <c r="GL77" s="176"/>
      <c r="GN77"/>
    </row>
    <row r="78" spans="1:198" ht="30.6" customHeight="1" x14ac:dyDescent="0.2">
      <c r="A78" s="13"/>
      <c r="B78" s="128"/>
      <c r="C78" s="13"/>
      <c r="D78" s="13"/>
      <c r="E78" s="13"/>
      <c r="F78" s="13"/>
      <c r="G78" s="13"/>
      <c r="H78" s="13"/>
      <c r="I78" s="16"/>
      <c r="J78" s="13"/>
      <c r="K78" s="13"/>
      <c r="L78" s="13"/>
      <c r="N78" s="13"/>
      <c r="O78" s="13"/>
      <c r="P78" s="13"/>
      <c r="Q78" s="13"/>
      <c r="R78" s="13"/>
      <c r="S78" s="13"/>
      <c r="T78" s="16"/>
      <c r="U78" s="16"/>
      <c r="V78" s="13"/>
      <c r="W78" s="13"/>
      <c r="X78" s="13"/>
      <c r="AH78" s="13"/>
      <c r="AI78" s="13"/>
      <c r="AJ78" s="13"/>
      <c r="AT78" s="13"/>
      <c r="AU78" s="13"/>
      <c r="AV78" s="13"/>
      <c r="BE78" s="13"/>
      <c r="BF78" s="13"/>
      <c r="BG78" s="13"/>
      <c r="BP78" s="13"/>
      <c r="BQ78" s="13"/>
      <c r="BR78" s="13"/>
      <c r="CA78" s="13"/>
      <c r="CB78" s="13"/>
      <c r="CC78" s="13"/>
      <c r="CL78" s="13"/>
      <c r="CM78" s="13"/>
      <c r="CN78" s="13"/>
      <c r="CO78" s="13"/>
      <c r="CP78" s="13"/>
      <c r="CQ78" s="13"/>
      <c r="CR78" s="13"/>
      <c r="CS78" s="13"/>
      <c r="CT78" s="13"/>
      <c r="GI78" s="176"/>
      <c r="GJ78" s="176"/>
      <c r="GK78" s="176"/>
      <c r="GL78" s="176"/>
      <c r="GN78"/>
    </row>
    <row r="79" spans="1:198" ht="30.6" customHeight="1" x14ac:dyDescent="0.2">
      <c r="A79" s="13"/>
      <c r="B79" s="128"/>
      <c r="C79" s="13"/>
      <c r="D79" s="13"/>
      <c r="E79" s="13"/>
      <c r="F79" s="13"/>
      <c r="G79" s="13"/>
      <c r="H79" s="13"/>
      <c r="I79" s="16"/>
      <c r="J79" s="13"/>
      <c r="K79" s="13"/>
      <c r="L79" s="13"/>
      <c r="N79" s="13"/>
      <c r="O79" s="13"/>
      <c r="P79" s="13"/>
      <c r="Q79" s="13"/>
      <c r="R79" s="13"/>
      <c r="S79" s="13"/>
      <c r="T79" s="16"/>
      <c r="U79" s="16"/>
      <c r="V79" s="13"/>
      <c r="W79" s="13"/>
      <c r="X79" s="13"/>
      <c r="AH79" s="13"/>
      <c r="AI79" s="13"/>
      <c r="AJ79" s="13"/>
      <c r="AT79" s="13"/>
      <c r="AU79" s="13"/>
      <c r="AV79" s="13"/>
      <c r="BE79" s="13"/>
      <c r="BF79" s="13"/>
      <c r="BG79" s="13"/>
      <c r="BP79" s="13"/>
      <c r="BQ79" s="13"/>
      <c r="BR79" s="13"/>
      <c r="CA79" s="13"/>
      <c r="CB79" s="13"/>
      <c r="CC79" s="13"/>
      <c r="CL79" s="13"/>
      <c r="CM79" s="13"/>
      <c r="CN79" s="13"/>
      <c r="CO79" s="13"/>
      <c r="CP79" s="13"/>
      <c r="CQ79" s="13"/>
      <c r="CR79" s="13"/>
      <c r="CS79" s="13"/>
      <c r="CT79" s="13"/>
      <c r="GI79" s="176"/>
      <c r="GJ79" s="176"/>
      <c r="GK79" s="176"/>
      <c r="GL79" s="176"/>
      <c r="GN79"/>
    </row>
    <row r="80" spans="1:198" ht="30.6" customHeight="1" x14ac:dyDescent="0.2">
      <c r="A80" s="13"/>
      <c r="B80" s="128"/>
      <c r="C80" s="13"/>
      <c r="D80" s="13"/>
      <c r="E80" s="13"/>
      <c r="F80" s="13"/>
      <c r="G80" s="13"/>
      <c r="H80" s="13"/>
      <c r="I80" s="13"/>
      <c r="J80" s="13"/>
      <c r="K80" s="13"/>
      <c r="L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AH80" s="13"/>
      <c r="AI80" s="13"/>
      <c r="AJ80" s="13"/>
      <c r="AT80" s="13"/>
      <c r="AU80" s="13"/>
      <c r="AV80" s="13"/>
      <c r="BE80" s="13"/>
      <c r="BF80" s="13"/>
      <c r="BG80" s="13"/>
      <c r="BP80" s="13"/>
      <c r="BQ80" s="13"/>
      <c r="BR80" s="13"/>
      <c r="CA80" s="13"/>
      <c r="CB80" s="13"/>
      <c r="CC80" s="13"/>
      <c r="CL80" s="13"/>
      <c r="CM80" s="13"/>
      <c r="CN80" s="13"/>
      <c r="CO80" s="13"/>
      <c r="CP80" s="13"/>
      <c r="CQ80" s="13"/>
      <c r="CR80" s="13"/>
      <c r="CS80" s="13"/>
      <c r="CT80" s="13"/>
      <c r="GI80" s="176"/>
      <c r="GJ80" s="187"/>
      <c r="GK80" s="176"/>
      <c r="GL80" s="176"/>
      <c r="GN80"/>
    </row>
    <row r="81" spans="1:196" ht="30.6" customHeight="1" x14ac:dyDescent="0.2">
      <c r="A81" s="13"/>
      <c r="B81" s="128"/>
      <c r="C81" s="13"/>
      <c r="D81" s="13"/>
      <c r="E81" s="13"/>
      <c r="F81" s="13"/>
      <c r="G81" s="13"/>
      <c r="H81" s="13"/>
      <c r="I81" s="13"/>
      <c r="J81" s="13"/>
      <c r="K81" s="13"/>
      <c r="L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AH81" s="13"/>
      <c r="AI81" s="13"/>
      <c r="AJ81" s="13"/>
      <c r="AT81" s="13"/>
      <c r="AU81" s="13"/>
      <c r="AV81" s="13"/>
      <c r="BE81" s="13"/>
      <c r="BF81" s="13"/>
      <c r="BG81" s="13"/>
      <c r="BP81" s="13"/>
      <c r="BQ81" s="13"/>
      <c r="BR81" s="13"/>
      <c r="CA81" s="13"/>
      <c r="CB81" s="13"/>
      <c r="CC81" s="13"/>
      <c r="CL81" s="13"/>
      <c r="CM81" s="13"/>
      <c r="CN81" s="13"/>
      <c r="CO81" s="13"/>
      <c r="CP81" s="13"/>
      <c r="CQ81" s="13"/>
      <c r="CR81" s="13"/>
      <c r="CS81" s="13"/>
      <c r="CT81" s="13"/>
      <c r="GI81" s="190"/>
      <c r="GJ81" s="176"/>
      <c r="GK81" s="176"/>
      <c r="GL81" s="176"/>
      <c r="GM81"/>
      <c r="GN81"/>
    </row>
    <row r="82" spans="1:196" ht="30.6" customHeight="1" x14ac:dyDescent="0.2">
      <c r="A82" s="13"/>
      <c r="B82" s="128"/>
      <c r="C82" s="13"/>
      <c r="D82" s="13"/>
      <c r="E82" s="13"/>
      <c r="F82" s="13"/>
      <c r="G82" s="13"/>
      <c r="H82" s="13"/>
      <c r="I82" s="13"/>
      <c r="J82" s="13"/>
      <c r="K82" s="13"/>
      <c r="L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AH82" s="13"/>
      <c r="AI82" s="13"/>
      <c r="AJ82" s="13"/>
      <c r="AT82" s="13"/>
      <c r="AU82" s="13"/>
      <c r="AV82" s="13"/>
      <c r="BE82" s="13"/>
      <c r="BF82" s="13"/>
      <c r="BG82" s="13"/>
      <c r="BP82" s="13"/>
      <c r="BQ82" s="13"/>
      <c r="BR82" s="13"/>
      <c r="CA82" s="13"/>
      <c r="CB82" s="13"/>
      <c r="CC82" s="13"/>
      <c r="CL82" s="13"/>
      <c r="CM82" s="13"/>
      <c r="CN82" s="13"/>
      <c r="CO82" s="13"/>
      <c r="CP82" s="13"/>
      <c r="CQ82" s="13"/>
      <c r="CR82" s="13"/>
      <c r="CS82" s="13"/>
      <c r="CT82" s="13"/>
      <c r="GI82" s="190"/>
      <c r="GJ82" s="176"/>
      <c r="GK82" s="176"/>
      <c r="GL82" s="176"/>
      <c r="GM82"/>
      <c r="GN82"/>
    </row>
    <row r="83" spans="1:196" ht="30.6" customHeight="1" x14ac:dyDescent="0.2">
      <c r="A83" s="13"/>
      <c r="B83" s="128"/>
      <c r="C83" s="13"/>
      <c r="D83" s="13"/>
      <c r="E83" s="13"/>
      <c r="F83" s="13"/>
      <c r="G83" s="13"/>
      <c r="H83" s="13"/>
      <c r="I83" s="13"/>
      <c r="J83" s="13"/>
      <c r="K83" s="13"/>
      <c r="L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AH83" s="13"/>
      <c r="AI83" s="13"/>
      <c r="AJ83" s="13"/>
      <c r="AT83" s="13"/>
      <c r="AU83" s="13"/>
      <c r="AV83" s="13"/>
      <c r="BE83" s="13"/>
      <c r="BF83" s="13"/>
      <c r="BG83" s="13"/>
      <c r="BP83" s="13"/>
      <c r="BQ83" s="13"/>
      <c r="BR83" s="13"/>
      <c r="CA83" s="13"/>
      <c r="CB83" s="13"/>
      <c r="CC83" s="13"/>
      <c r="CL83" s="13"/>
      <c r="CM83" s="13"/>
      <c r="CN83" s="13"/>
      <c r="CO83" s="13"/>
      <c r="CP83" s="13"/>
      <c r="CQ83" s="13"/>
      <c r="CR83" s="13"/>
      <c r="CS83" s="13"/>
      <c r="CT83" s="13"/>
      <c r="GI83" s="176"/>
      <c r="GJ83" s="176"/>
      <c r="GK83" s="176"/>
      <c r="GL83" s="176"/>
      <c r="GM83"/>
      <c r="GN83"/>
    </row>
    <row r="84" spans="1:196" ht="30.6" customHeight="1" x14ac:dyDescent="0.2">
      <c r="A84" s="13"/>
      <c r="B84" s="128"/>
      <c r="C84" s="13"/>
      <c r="D84" s="13"/>
      <c r="E84" s="13"/>
      <c r="F84" s="13"/>
      <c r="G84" s="13"/>
      <c r="H84" s="13"/>
      <c r="I84" s="13"/>
      <c r="J84" s="13"/>
      <c r="K84" s="13"/>
      <c r="L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AH84" s="13"/>
      <c r="AI84" s="13"/>
      <c r="AJ84" s="13"/>
      <c r="AT84" s="13"/>
      <c r="AU84" s="13"/>
      <c r="AV84" s="13"/>
      <c r="BE84" s="13"/>
      <c r="BF84" s="13"/>
      <c r="BG84" s="13"/>
      <c r="BP84" s="13"/>
      <c r="BQ84" s="13"/>
      <c r="BR84" s="13"/>
      <c r="CA84" s="13"/>
      <c r="CB84" s="13"/>
      <c r="CC84" s="13"/>
      <c r="CL84" s="13"/>
      <c r="CM84" s="13"/>
      <c r="CN84" s="13"/>
      <c r="CO84" s="13"/>
      <c r="CP84" s="13"/>
      <c r="CQ84" s="13"/>
      <c r="CR84" s="13"/>
      <c r="CS84" s="13"/>
      <c r="CT84" s="13"/>
      <c r="GI84" s="176"/>
      <c r="GJ84" s="176"/>
      <c r="GK84" s="176"/>
      <c r="GL84" s="176"/>
      <c r="GM84"/>
      <c r="GN84"/>
    </row>
    <row r="85" spans="1:196" ht="30.6" customHeight="1" x14ac:dyDescent="0.2">
      <c r="A85" s="13"/>
      <c r="B85" s="128"/>
      <c r="C85" s="13"/>
      <c r="D85" s="13"/>
      <c r="E85" s="13"/>
      <c r="F85" s="13"/>
      <c r="G85" s="13"/>
      <c r="H85" s="13"/>
      <c r="I85" s="13"/>
      <c r="J85" s="13"/>
      <c r="K85" s="13"/>
      <c r="L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AH85" s="13"/>
      <c r="AI85" s="13"/>
      <c r="AJ85" s="13"/>
      <c r="AT85" s="13"/>
      <c r="AU85" s="13"/>
      <c r="AV85" s="13"/>
      <c r="BE85" s="13"/>
      <c r="BF85" s="13"/>
      <c r="BG85" s="13"/>
      <c r="BP85" s="13"/>
      <c r="BQ85" s="13"/>
      <c r="BR85" s="13"/>
      <c r="CA85" s="13"/>
      <c r="CB85" s="13"/>
      <c r="CC85" s="13"/>
      <c r="CL85" s="13"/>
      <c r="CM85" s="13"/>
      <c r="CN85" s="13"/>
      <c r="CO85" s="13"/>
      <c r="CP85" s="13"/>
      <c r="CQ85" s="13"/>
      <c r="CR85" s="13"/>
      <c r="CS85" s="13"/>
      <c r="CT85" s="13"/>
      <c r="GI85" s="176"/>
      <c r="GJ85" s="173"/>
      <c r="GK85" s="176"/>
      <c r="GL85" s="176"/>
      <c r="GM85"/>
      <c r="GN85"/>
    </row>
    <row r="86" spans="1:196" ht="30.6" customHeight="1" x14ac:dyDescent="0.2">
      <c r="A86" s="13"/>
      <c r="B86" s="128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AH86" s="13"/>
      <c r="AI86" s="13"/>
      <c r="AJ86" s="13"/>
      <c r="AT86" s="13"/>
      <c r="AU86" s="13"/>
      <c r="AV86" s="13"/>
      <c r="BE86" s="13"/>
      <c r="BF86" s="13"/>
      <c r="BG86" s="13"/>
      <c r="BP86" s="13"/>
      <c r="BQ86" s="13"/>
      <c r="BR86" s="13"/>
      <c r="CA86" s="13"/>
      <c r="CB86" s="13"/>
      <c r="CC86" s="13"/>
      <c r="CL86" s="13"/>
      <c r="CM86" s="13"/>
      <c r="CN86" s="13"/>
      <c r="CO86" s="13"/>
      <c r="CP86" s="13"/>
      <c r="CQ86" s="13"/>
      <c r="CR86" s="13"/>
      <c r="CS86" s="13"/>
      <c r="CT86" s="13"/>
      <c r="GI86" s="176"/>
      <c r="GJ86" s="176"/>
      <c r="GK86" s="176"/>
      <c r="GL86" s="176"/>
      <c r="GM86"/>
      <c r="GN86"/>
    </row>
    <row r="87" spans="1:196" ht="30.6" customHeight="1" x14ac:dyDescent="0.2">
      <c r="A87" s="13"/>
      <c r="B87" s="128"/>
      <c r="C87" s="13"/>
      <c r="D87" s="13"/>
      <c r="E87" s="13"/>
      <c r="F87" s="13"/>
      <c r="G87" s="13"/>
      <c r="H87" s="13"/>
      <c r="I87" s="13"/>
      <c r="J87" s="13"/>
      <c r="K87" s="13"/>
      <c r="L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AH87" s="13"/>
      <c r="AI87" s="13"/>
      <c r="AJ87" s="13"/>
      <c r="AT87" s="13"/>
      <c r="AU87" s="13"/>
      <c r="AV87" s="13"/>
      <c r="BE87" s="13"/>
      <c r="BF87" s="13"/>
      <c r="BG87" s="13"/>
      <c r="BP87" s="13"/>
      <c r="BQ87" s="13"/>
      <c r="BR87" s="13"/>
      <c r="CA87" s="13"/>
      <c r="CB87" s="13"/>
      <c r="CC87" s="13"/>
      <c r="CL87" s="13"/>
      <c r="CM87" s="13"/>
      <c r="CN87" s="13"/>
      <c r="CO87" s="13"/>
      <c r="CP87" s="13"/>
      <c r="CQ87" s="13"/>
      <c r="CR87" s="13"/>
      <c r="CS87" s="13"/>
      <c r="CT87" s="13"/>
      <c r="GI87" s="176"/>
      <c r="GJ87" s="172"/>
      <c r="GK87" s="176"/>
      <c r="GL87" s="176"/>
      <c r="GM87"/>
      <c r="GN87"/>
    </row>
    <row r="88" spans="1:196" ht="30.6" customHeight="1" x14ac:dyDescent="0.2">
      <c r="A88" s="13"/>
      <c r="B88" s="128"/>
      <c r="C88" s="13"/>
      <c r="D88" s="13"/>
      <c r="E88" s="13"/>
      <c r="F88" s="13"/>
      <c r="G88" s="13"/>
      <c r="H88" s="13"/>
      <c r="I88" s="13"/>
      <c r="J88" s="17"/>
      <c r="K88" s="17"/>
      <c r="L88" s="17"/>
      <c r="N88" s="13"/>
      <c r="O88" s="13"/>
      <c r="P88" s="13"/>
      <c r="Q88" s="13"/>
      <c r="R88" s="13"/>
      <c r="S88" s="13"/>
      <c r="T88" s="13"/>
      <c r="U88" s="13"/>
      <c r="V88" s="17"/>
      <c r="W88" s="17"/>
      <c r="X88" s="17"/>
      <c r="AH88" s="17"/>
      <c r="AI88" s="17"/>
      <c r="AJ88" s="17"/>
      <c r="AT88" s="17"/>
      <c r="AU88" s="17"/>
      <c r="AV88" s="17"/>
      <c r="BE88" s="17"/>
      <c r="BF88" s="17"/>
      <c r="BG88" s="17"/>
      <c r="BP88" s="17"/>
      <c r="BQ88" s="17"/>
      <c r="BR88" s="17"/>
      <c r="CA88" s="17"/>
      <c r="CB88" s="17"/>
      <c r="CC88" s="17"/>
      <c r="CL88" s="17"/>
      <c r="CM88" s="17"/>
      <c r="CN88" s="17"/>
      <c r="CO88" s="17"/>
      <c r="CP88" s="17"/>
      <c r="CQ88" s="17"/>
      <c r="CR88" s="17"/>
      <c r="CS88" s="17"/>
      <c r="CT88" s="17"/>
      <c r="GI88" s="176"/>
      <c r="GJ88" s="176"/>
      <c r="GK88" s="176"/>
      <c r="GL88" s="176"/>
      <c r="GM88"/>
      <c r="GN88"/>
    </row>
    <row r="89" spans="1:196" ht="30.6" customHeight="1" x14ac:dyDescent="0.2">
      <c r="A89" s="13"/>
      <c r="B89" s="128"/>
      <c r="C89" s="13"/>
      <c r="D89" s="13"/>
      <c r="E89" s="13"/>
      <c r="F89" s="13"/>
      <c r="G89" s="13"/>
      <c r="H89" s="13"/>
      <c r="I89" s="13"/>
      <c r="J89" s="17"/>
      <c r="K89" s="17"/>
      <c r="L89" s="17"/>
      <c r="N89" s="13"/>
      <c r="O89" s="13"/>
      <c r="P89" s="13"/>
      <c r="Q89" s="13"/>
      <c r="R89" s="13"/>
      <c r="S89" s="13"/>
      <c r="T89" s="13"/>
      <c r="U89" s="13"/>
      <c r="V89" s="17"/>
      <c r="W89" s="17"/>
      <c r="X89" s="17"/>
      <c r="AH89" s="17"/>
      <c r="AI89" s="17"/>
      <c r="AJ89" s="17"/>
      <c r="AT89" s="17"/>
      <c r="AU89" s="17"/>
      <c r="AV89" s="17"/>
      <c r="BE89" s="17"/>
      <c r="BF89" s="17"/>
      <c r="BG89" s="17"/>
      <c r="BP89" s="17"/>
      <c r="BQ89" s="17"/>
      <c r="BR89" s="17"/>
      <c r="CA89" s="17"/>
      <c r="CB89" s="17"/>
      <c r="CC89" s="17"/>
      <c r="CL89" s="17"/>
      <c r="CM89" s="17"/>
      <c r="CN89" s="17"/>
      <c r="CO89" s="17"/>
      <c r="CP89" s="17"/>
      <c r="CQ89" s="17"/>
      <c r="CR89" s="17"/>
      <c r="CS89" s="17"/>
      <c r="CT89" s="17"/>
      <c r="GI89" s="176"/>
      <c r="GJ89" s="176"/>
      <c r="GK89" s="176"/>
      <c r="GL89" s="176"/>
      <c r="GM89"/>
      <c r="GN89"/>
    </row>
    <row r="90" spans="1:196" ht="30.6" customHeight="1" x14ac:dyDescent="0.2">
      <c r="A90" s="13"/>
      <c r="B90" s="128"/>
      <c r="C90" s="13"/>
      <c r="D90" s="13"/>
      <c r="E90" s="13"/>
      <c r="F90" s="13"/>
      <c r="G90" s="13"/>
      <c r="H90" s="13"/>
      <c r="I90" s="13"/>
      <c r="J90" s="13"/>
      <c r="K90" s="13"/>
      <c r="L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AH90" s="13"/>
      <c r="AI90" s="13"/>
      <c r="AJ90" s="13"/>
      <c r="AT90" s="13"/>
      <c r="AU90" s="13"/>
      <c r="AV90" s="13"/>
      <c r="BE90" s="13"/>
      <c r="BF90" s="13"/>
      <c r="BG90" s="13"/>
      <c r="BP90" s="13"/>
      <c r="BQ90" s="13"/>
      <c r="BR90" s="13"/>
      <c r="CA90" s="13"/>
      <c r="CB90" s="13"/>
      <c r="CC90" s="13"/>
      <c r="CL90" s="13"/>
      <c r="CM90" s="13"/>
      <c r="CN90" s="13"/>
      <c r="CO90" s="13"/>
      <c r="CP90" s="13"/>
      <c r="CQ90" s="13"/>
      <c r="CR90" s="13"/>
      <c r="CS90" s="13"/>
      <c r="CT90" s="17"/>
      <c r="GI90" s="176"/>
      <c r="GJ90" s="176"/>
      <c r="GK90" s="176"/>
      <c r="GL90" s="176"/>
      <c r="GM90"/>
      <c r="GN90"/>
    </row>
    <row r="91" spans="1:196" ht="30.6" customHeight="1" x14ac:dyDescent="0.2">
      <c r="A91" s="13"/>
      <c r="B91" s="128"/>
      <c r="C91" s="13"/>
      <c r="D91" s="13"/>
      <c r="E91" s="13"/>
      <c r="F91" s="13"/>
      <c r="G91" s="13"/>
      <c r="H91" s="13"/>
      <c r="I91" s="13"/>
      <c r="J91" s="13"/>
      <c r="K91" s="13"/>
      <c r="L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AH91" s="13"/>
      <c r="AI91" s="13"/>
      <c r="AJ91" s="13"/>
      <c r="AT91" s="13"/>
      <c r="AU91" s="13"/>
      <c r="AV91" s="13"/>
      <c r="BE91" s="13"/>
      <c r="BF91" s="13"/>
      <c r="BG91" s="13"/>
      <c r="BP91" s="13"/>
      <c r="BQ91" s="13"/>
      <c r="BR91" s="13"/>
      <c r="CA91" s="13"/>
      <c r="CB91" s="13"/>
      <c r="CC91" s="13"/>
      <c r="CL91" s="13"/>
      <c r="CM91" s="13"/>
      <c r="CN91" s="13"/>
      <c r="CO91" s="13"/>
      <c r="CP91" s="13"/>
      <c r="CQ91" s="13"/>
      <c r="CR91" s="13"/>
      <c r="CS91" s="13"/>
      <c r="CT91" s="17"/>
      <c r="GI91" s="176"/>
      <c r="GJ91" s="176"/>
      <c r="GK91" s="176"/>
      <c r="GL91" s="176"/>
      <c r="GM91"/>
      <c r="GN91"/>
    </row>
    <row r="92" spans="1:196" ht="30.6" customHeight="1" x14ac:dyDescent="0.25">
      <c r="A92" s="13"/>
      <c r="B92" s="128"/>
      <c r="C92" s="13"/>
      <c r="D92" s="13"/>
      <c r="E92" s="13"/>
      <c r="F92" s="13"/>
      <c r="G92" s="13"/>
      <c r="H92" s="13"/>
      <c r="I92" s="17"/>
      <c r="J92" s="13"/>
      <c r="K92" s="13"/>
      <c r="L92" s="13"/>
      <c r="N92" s="13"/>
      <c r="O92" s="13"/>
      <c r="P92" s="13"/>
      <c r="Q92" s="13"/>
      <c r="R92" s="13"/>
      <c r="S92" s="13"/>
      <c r="T92" s="17"/>
      <c r="U92" s="17"/>
      <c r="V92" s="13"/>
      <c r="W92" s="13"/>
      <c r="X92" s="13"/>
      <c r="AH92" s="13"/>
      <c r="AI92" s="13"/>
      <c r="AJ92" s="13"/>
      <c r="AT92" s="13"/>
      <c r="AU92" s="13"/>
      <c r="AV92" s="13"/>
      <c r="BE92" s="13"/>
      <c r="BF92" s="13"/>
      <c r="BG92" s="13"/>
      <c r="BP92" s="13"/>
      <c r="BQ92" s="13"/>
      <c r="BR92" s="13"/>
      <c r="CA92" s="13"/>
      <c r="CB92" s="13"/>
      <c r="CC92" s="13"/>
      <c r="CL92" s="13"/>
      <c r="CM92" s="13"/>
      <c r="CN92" s="13"/>
      <c r="CO92" s="13"/>
      <c r="CP92" s="13"/>
      <c r="CQ92" s="13"/>
      <c r="CR92" s="13"/>
      <c r="CS92" s="13"/>
      <c r="CT92" s="17"/>
      <c r="GI92" s="191"/>
      <c r="GJ92" s="176"/>
      <c r="GK92" s="176"/>
      <c r="GL92" s="176"/>
      <c r="GM92"/>
      <c r="GN92"/>
    </row>
    <row r="93" spans="1:196" ht="30.6" customHeight="1" x14ac:dyDescent="0.25">
      <c r="A93" s="13"/>
      <c r="B93" s="128"/>
      <c r="C93" s="13"/>
      <c r="D93" s="13"/>
      <c r="E93" s="13"/>
      <c r="F93" s="13"/>
      <c r="G93" s="13"/>
      <c r="H93" s="13"/>
      <c r="I93" s="31"/>
      <c r="J93" s="13"/>
      <c r="K93" s="13"/>
      <c r="L93" s="13"/>
      <c r="N93" s="13"/>
      <c r="O93" s="13"/>
      <c r="P93" s="13"/>
      <c r="Q93" s="13"/>
      <c r="R93" s="13"/>
      <c r="S93" s="13"/>
      <c r="T93" s="31"/>
      <c r="U93" s="31"/>
      <c r="V93" s="13"/>
      <c r="W93" s="13"/>
      <c r="X93" s="13"/>
      <c r="AH93" s="13"/>
      <c r="AI93" s="13"/>
      <c r="AJ93" s="13"/>
      <c r="AT93" s="13"/>
      <c r="AU93" s="13"/>
      <c r="AV93" s="13"/>
      <c r="BE93" s="13"/>
      <c r="BF93" s="13"/>
      <c r="BG93" s="13"/>
      <c r="BP93" s="13"/>
      <c r="BQ93" s="13"/>
      <c r="BR93" s="13"/>
      <c r="CA93" s="13"/>
      <c r="CB93" s="13"/>
      <c r="CC93" s="13"/>
      <c r="CL93" s="13"/>
      <c r="CM93" s="13"/>
      <c r="CN93" s="13"/>
      <c r="CO93" s="13"/>
      <c r="CP93" s="13"/>
      <c r="CQ93" s="13"/>
      <c r="CR93" s="13"/>
      <c r="CS93" s="13"/>
      <c r="CT93" s="17"/>
      <c r="GI93" s="191"/>
      <c r="GJ93" s="176"/>
      <c r="GK93" s="176"/>
      <c r="GL93" s="176"/>
      <c r="GM93"/>
      <c r="GN93"/>
    </row>
    <row r="94" spans="1:196" ht="30.6" customHeight="1" x14ac:dyDescent="0.25">
      <c r="A94" s="13"/>
      <c r="B94" s="128"/>
      <c r="C94" s="13"/>
      <c r="D94" s="13"/>
      <c r="E94" s="13"/>
      <c r="F94" s="13"/>
      <c r="G94" s="13"/>
      <c r="H94" s="13"/>
      <c r="I94" s="13"/>
      <c r="J94" s="13"/>
      <c r="K94" s="13"/>
      <c r="L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AH94" s="13"/>
      <c r="AI94" s="13"/>
      <c r="AJ94" s="13"/>
      <c r="AT94" s="13"/>
      <c r="AU94" s="13"/>
      <c r="AV94" s="13"/>
      <c r="BE94" s="13"/>
      <c r="BF94" s="13"/>
      <c r="BG94" s="13"/>
      <c r="BP94" s="13"/>
      <c r="BQ94" s="13"/>
      <c r="BR94" s="13"/>
      <c r="CA94" s="13"/>
      <c r="CB94" s="13"/>
      <c r="CC94" s="13"/>
      <c r="CL94" s="13"/>
      <c r="CM94" s="13"/>
      <c r="CN94" s="13"/>
      <c r="CO94" s="13"/>
      <c r="CP94" s="13"/>
      <c r="CQ94" s="13"/>
      <c r="CR94" s="13"/>
      <c r="CS94" s="13"/>
      <c r="CT94" s="17"/>
      <c r="GI94" s="191"/>
      <c r="GJ94" s="176"/>
      <c r="GK94" s="176"/>
      <c r="GL94" s="176"/>
      <c r="GM94"/>
      <c r="GN94"/>
    </row>
    <row r="95" spans="1:196" ht="30.6" customHeight="1" x14ac:dyDescent="0.25">
      <c r="A95" s="13"/>
      <c r="B95" s="128"/>
      <c r="C95" s="13"/>
      <c r="D95" s="13"/>
      <c r="E95" s="13"/>
      <c r="F95" s="13"/>
      <c r="G95" s="13"/>
      <c r="H95" s="13"/>
      <c r="I95" s="13"/>
      <c r="J95" s="13"/>
      <c r="K95" s="13"/>
      <c r="L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AH95" s="13"/>
      <c r="AI95" s="13"/>
      <c r="AJ95" s="13"/>
      <c r="AT95" s="13"/>
      <c r="AU95" s="13"/>
      <c r="AV95" s="13"/>
      <c r="BE95" s="13"/>
      <c r="BF95" s="13"/>
      <c r="BG95" s="13"/>
      <c r="BP95" s="13"/>
      <c r="BQ95" s="13"/>
      <c r="BR95" s="13"/>
      <c r="CA95" s="13"/>
      <c r="CB95" s="13"/>
      <c r="CC95" s="13"/>
      <c r="CL95" s="13"/>
      <c r="CM95" s="13"/>
      <c r="CN95" s="13"/>
      <c r="CO95" s="13"/>
      <c r="CP95" s="13"/>
      <c r="CQ95" s="13"/>
      <c r="CR95" s="13"/>
      <c r="CS95" s="13"/>
      <c r="CT95" s="17"/>
      <c r="GI95" s="191"/>
      <c r="GJ95" s="176"/>
      <c r="GK95" s="176"/>
      <c r="GL95" s="176"/>
      <c r="GM95"/>
      <c r="GN95"/>
    </row>
    <row r="96" spans="1:196" ht="30.6" customHeight="1" x14ac:dyDescent="0.25">
      <c r="A96" s="13"/>
      <c r="B96" s="128"/>
      <c r="C96" s="13"/>
      <c r="D96" s="13"/>
      <c r="E96" s="13"/>
      <c r="F96" s="13"/>
      <c r="G96" s="13"/>
      <c r="H96" s="13"/>
      <c r="I96" s="13"/>
      <c r="J96" s="13"/>
      <c r="K96" s="13"/>
      <c r="L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AH96" s="13"/>
      <c r="AI96" s="13"/>
      <c r="AJ96" s="13"/>
      <c r="AT96" s="13"/>
      <c r="AU96" s="13"/>
      <c r="AV96" s="13"/>
      <c r="BE96" s="13"/>
      <c r="BF96" s="13"/>
      <c r="BG96" s="13"/>
      <c r="BP96" s="13"/>
      <c r="BQ96" s="13"/>
      <c r="BR96" s="13"/>
      <c r="CA96" s="13"/>
      <c r="CB96" s="13"/>
      <c r="CC96" s="13"/>
      <c r="CL96" s="13"/>
      <c r="CM96" s="13"/>
      <c r="CN96" s="13"/>
      <c r="CO96" s="13"/>
      <c r="CP96" s="13"/>
      <c r="CQ96" s="13"/>
      <c r="CR96" s="13"/>
      <c r="CS96" s="13"/>
      <c r="CT96" s="17"/>
      <c r="GI96" s="191"/>
      <c r="GJ96" s="176"/>
      <c r="GK96" s="176"/>
      <c r="GL96" s="176"/>
      <c r="GM96"/>
      <c r="GN96"/>
    </row>
    <row r="97" spans="1:196" ht="30.6" customHeight="1" x14ac:dyDescent="0.25">
      <c r="A97" s="13"/>
      <c r="B97" s="128"/>
      <c r="C97" s="13"/>
      <c r="D97" s="13"/>
      <c r="E97" s="13"/>
      <c r="F97" s="13"/>
      <c r="G97" s="13"/>
      <c r="H97" s="13"/>
      <c r="I97" s="13"/>
      <c r="J97" s="13"/>
      <c r="K97" s="13"/>
      <c r="L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AH97" s="13"/>
      <c r="AI97" s="13"/>
      <c r="AJ97" s="13"/>
      <c r="AT97" s="13"/>
      <c r="AU97" s="13"/>
      <c r="AV97" s="13"/>
      <c r="BE97" s="13"/>
      <c r="BF97" s="13"/>
      <c r="BG97" s="13"/>
      <c r="BP97" s="13"/>
      <c r="BQ97" s="13"/>
      <c r="BR97" s="13"/>
      <c r="CA97" s="13"/>
      <c r="CB97" s="13"/>
      <c r="CC97" s="13"/>
      <c r="CL97" s="13"/>
      <c r="CM97" s="13"/>
      <c r="CN97" s="13"/>
      <c r="CO97" s="13"/>
      <c r="CP97" s="13"/>
      <c r="CQ97" s="13"/>
      <c r="CR97" s="13"/>
      <c r="CS97" s="13"/>
      <c r="CT97" s="17"/>
      <c r="GI97" s="191"/>
      <c r="GJ97" s="176"/>
      <c r="GK97" s="176"/>
      <c r="GL97" s="176"/>
      <c r="GM97"/>
      <c r="GN97"/>
    </row>
    <row r="98" spans="1:196" ht="30.6" customHeight="1" x14ac:dyDescent="0.25">
      <c r="A98" s="13"/>
      <c r="B98" s="128"/>
      <c r="C98" s="13"/>
      <c r="D98" s="13"/>
      <c r="E98" s="13"/>
      <c r="F98" s="13"/>
      <c r="G98" s="13"/>
      <c r="H98" s="13"/>
      <c r="I98" s="13"/>
      <c r="J98" s="13"/>
      <c r="K98" s="13"/>
      <c r="L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AH98" s="13"/>
      <c r="AI98" s="13"/>
      <c r="AJ98" s="13"/>
      <c r="AT98" s="13"/>
      <c r="AU98" s="13"/>
      <c r="AV98" s="13"/>
      <c r="BE98" s="13"/>
      <c r="BF98" s="13"/>
      <c r="BG98" s="13"/>
      <c r="BP98" s="13"/>
      <c r="BQ98" s="13"/>
      <c r="BR98" s="13"/>
      <c r="CA98" s="13"/>
      <c r="CB98" s="13"/>
      <c r="CC98" s="13"/>
      <c r="CL98" s="13"/>
      <c r="CM98" s="13"/>
      <c r="CN98" s="13"/>
      <c r="CO98" s="13"/>
      <c r="CP98" s="13"/>
      <c r="CQ98" s="13"/>
      <c r="CR98" s="13"/>
      <c r="CS98" s="13"/>
      <c r="CT98" s="17"/>
      <c r="GI98" s="191"/>
      <c r="GJ98" s="176"/>
      <c r="GK98" s="176"/>
      <c r="GL98" s="176"/>
      <c r="GM98"/>
      <c r="GN98"/>
    </row>
    <row r="99" spans="1:196" ht="30.6" customHeight="1" x14ac:dyDescent="0.25">
      <c r="A99" s="13"/>
      <c r="B99" s="128"/>
      <c r="C99" s="13"/>
      <c r="D99" s="13"/>
      <c r="E99" s="13"/>
      <c r="F99" s="13"/>
      <c r="G99" s="13"/>
      <c r="H99" s="13"/>
      <c r="I99" s="13"/>
      <c r="J99" s="13"/>
      <c r="K99" s="13"/>
      <c r="L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AH99" s="13"/>
      <c r="AI99" s="13"/>
      <c r="AJ99" s="13"/>
      <c r="AT99" s="13"/>
      <c r="AU99" s="13"/>
      <c r="AV99" s="13"/>
      <c r="BE99" s="13"/>
      <c r="BF99" s="13"/>
      <c r="BG99" s="13"/>
      <c r="BP99" s="13"/>
      <c r="BQ99" s="13"/>
      <c r="BR99" s="13"/>
      <c r="CA99" s="13"/>
      <c r="CB99" s="13"/>
      <c r="CC99" s="13"/>
      <c r="CL99" s="13"/>
      <c r="CM99" s="13"/>
      <c r="CN99" s="13"/>
      <c r="CO99" s="13"/>
      <c r="CP99" s="13"/>
      <c r="CQ99" s="13"/>
      <c r="CR99" s="13"/>
      <c r="CS99" s="13"/>
      <c r="CT99" s="17"/>
      <c r="GI99" s="191"/>
      <c r="GJ99" s="176"/>
      <c r="GK99" s="176"/>
      <c r="GL99" s="176"/>
      <c r="GM99"/>
      <c r="GN99"/>
    </row>
    <row r="100" spans="1:196" ht="30.6" customHeight="1" x14ac:dyDescent="0.25">
      <c r="A100" s="13"/>
      <c r="B100" s="128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AH100" s="13"/>
      <c r="AI100" s="13"/>
      <c r="AJ100" s="13"/>
      <c r="AT100" s="13"/>
      <c r="AU100" s="13"/>
      <c r="AV100" s="13"/>
      <c r="BE100" s="13"/>
      <c r="BF100" s="13"/>
      <c r="BG100" s="13"/>
      <c r="BP100" s="13"/>
      <c r="BQ100" s="13"/>
      <c r="BR100" s="13"/>
      <c r="CA100" s="13"/>
      <c r="CB100" s="13"/>
      <c r="CC100" s="13"/>
      <c r="CL100" s="13"/>
      <c r="CM100" s="13"/>
      <c r="CN100" s="13"/>
      <c r="CO100" s="13"/>
      <c r="CP100" s="13"/>
      <c r="CQ100" s="13"/>
      <c r="CR100" s="13"/>
      <c r="CS100" s="13"/>
      <c r="CT100" s="17"/>
      <c r="GI100" s="191"/>
      <c r="GJ100" s="176"/>
      <c r="GK100" s="176"/>
      <c r="GL100" s="176"/>
      <c r="GM100"/>
      <c r="GN100"/>
    </row>
    <row r="101" spans="1:196" ht="30.6" customHeight="1" x14ac:dyDescent="0.25">
      <c r="A101" s="13"/>
      <c r="B101" s="128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AH101" s="13"/>
      <c r="AI101" s="13"/>
      <c r="AJ101" s="13"/>
      <c r="AT101" s="13"/>
      <c r="AU101" s="13"/>
      <c r="AV101" s="13"/>
      <c r="BE101" s="13"/>
      <c r="BF101" s="13"/>
      <c r="BG101" s="13"/>
      <c r="BP101" s="13"/>
      <c r="BQ101" s="13"/>
      <c r="BR101" s="13"/>
      <c r="CA101" s="13"/>
      <c r="CB101" s="13"/>
      <c r="CC101" s="13"/>
      <c r="CL101" s="13"/>
      <c r="CM101" s="13"/>
      <c r="CN101" s="13"/>
      <c r="CO101" s="13"/>
      <c r="CP101" s="13"/>
      <c r="CQ101" s="13"/>
      <c r="CR101" s="13"/>
      <c r="CS101" s="13"/>
      <c r="CT101" s="17"/>
      <c r="GI101" s="191"/>
      <c r="GJ101" s="176"/>
      <c r="GK101" s="176"/>
      <c r="GL101" s="176"/>
      <c r="GM101"/>
      <c r="GN101"/>
    </row>
    <row r="102" spans="1:196" ht="30.6" customHeight="1" x14ac:dyDescent="0.25">
      <c r="A102" s="13"/>
      <c r="B102" s="128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AH102" s="13"/>
      <c r="AI102" s="13"/>
      <c r="AJ102" s="13"/>
      <c r="AT102" s="13"/>
      <c r="AU102" s="13"/>
      <c r="AV102" s="13"/>
      <c r="BE102" s="13"/>
      <c r="BF102" s="13"/>
      <c r="BG102" s="13"/>
      <c r="BP102" s="13"/>
      <c r="BQ102" s="13"/>
      <c r="BR102" s="13"/>
      <c r="CA102" s="13"/>
      <c r="CB102" s="13"/>
      <c r="CC102" s="13"/>
      <c r="CL102" s="13"/>
      <c r="CM102" s="13"/>
      <c r="CN102" s="13"/>
      <c r="CO102" s="13"/>
      <c r="CP102" s="13"/>
      <c r="CQ102" s="13"/>
      <c r="CR102" s="13"/>
      <c r="CS102" s="13"/>
      <c r="CT102" s="17"/>
      <c r="GI102" s="191"/>
      <c r="GJ102" s="176"/>
      <c r="GK102" s="176"/>
      <c r="GL102" s="176"/>
      <c r="GM102"/>
      <c r="GN102"/>
    </row>
    <row r="103" spans="1:196" ht="30.6" customHeight="1" x14ac:dyDescent="0.25">
      <c r="A103" s="13"/>
      <c r="B103" s="128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AH103" s="13"/>
      <c r="AI103" s="13"/>
      <c r="AJ103" s="13"/>
      <c r="AT103" s="13"/>
      <c r="AU103" s="13"/>
      <c r="AV103" s="13"/>
      <c r="BE103" s="13"/>
      <c r="BF103" s="13"/>
      <c r="BG103" s="13"/>
      <c r="BP103" s="13"/>
      <c r="BQ103" s="13"/>
      <c r="BR103" s="13"/>
      <c r="CA103" s="13"/>
      <c r="CB103" s="13"/>
      <c r="CC103" s="13"/>
      <c r="CL103" s="13"/>
      <c r="CM103" s="13"/>
      <c r="CN103" s="13"/>
      <c r="CO103" s="13"/>
      <c r="CP103" s="13"/>
      <c r="CQ103" s="13"/>
      <c r="CR103" s="13"/>
      <c r="CS103" s="13"/>
      <c r="CT103" s="17"/>
      <c r="GI103" s="191"/>
      <c r="GJ103" s="176"/>
      <c r="GK103" s="176"/>
      <c r="GL103" s="176"/>
      <c r="GM103"/>
      <c r="GN103"/>
    </row>
    <row r="104" spans="1:196" ht="30.6" customHeight="1" x14ac:dyDescent="0.25">
      <c r="A104" s="13"/>
      <c r="B104" s="128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AH104" s="13"/>
      <c r="AI104" s="13"/>
      <c r="AJ104" s="13"/>
      <c r="AT104" s="13"/>
      <c r="AU104" s="13"/>
      <c r="AV104" s="13"/>
      <c r="BE104" s="13"/>
      <c r="BF104" s="13"/>
      <c r="BG104" s="13"/>
      <c r="BP104" s="13"/>
      <c r="BQ104" s="13"/>
      <c r="BR104" s="13"/>
      <c r="CA104" s="13"/>
      <c r="CB104" s="13"/>
      <c r="CC104" s="13"/>
      <c r="CL104" s="13"/>
      <c r="CM104" s="13"/>
      <c r="CN104" s="13"/>
      <c r="CO104" s="13"/>
      <c r="CP104" s="13"/>
      <c r="CQ104" s="13"/>
      <c r="CR104" s="13"/>
      <c r="CS104" s="13"/>
      <c r="CT104" s="17"/>
      <c r="GI104" s="191"/>
      <c r="GJ104" s="176"/>
      <c r="GK104" s="176"/>
      <c r="GL104" s="176"/>
      <c r="GM104"/>
      <c r="GN104"/>
    </row>
    <row r="105" spans="1:196" ht="30.6" customHeight="1" x14ac:dyDescent="0.25">
      <c r="A105" s="13"/>
      <c r="B105" s="128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AH105" s="13"/>
      <c r="AI105" s="13"/>
      <c r="AJ105" s="13"/>
      <c r="AT105" s="13"/>
      <c r="AU105" s="13"/>
      <c r="AV105" s="13"/>
      <c r="BE105" s="13"/>
      <c r="BF105" s="13"/>
      <c r="BG105" s="13"/>
      <c r="BP105" s="13"/>
      <c r="BQ105" s="13"/>
      <c r="BR105" s="13"/>
      <c r="CA105" s="13"/>
      <c r="CB105" s="13"/>
      <c r="CC105" s="13"/>
      <c r="CL105" s="13"/>
      <c r="CM105" s="13"/>
      <c r="CN105" s="13"/>
      <c r="CO105" s="13"/>
      <c r="CP105" s="13"/>
      <c r="CQ105" s="13"/>
      <c r="CR105" s="13"/>
      <c r="CS105" s="13"/>
      <c r="CT105" s="17"/>
      <c r="GI105" s="191"/>
      <c r="GJ105" s="176"/>
      <c r="GK105" s="176"/>
      <c r="GL105" s="176"/>
      <c r="GM105"/>
      <c r="GN105"/>
    </row>
    <row r="106" spans="1:196" ht="30.6" customHeight="1" x14ac:dyDescent="0.25">
      <c r="A106" s="13"/>
      <c r="B106" s="128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AH106" s="13"/>
      <c r="AI106" s="13"/>
      <c r="AJ106" s="13"/>
      <c r="AT106" s="13"/>
      <c r="AU106" s="13"/>
      <c r="AV106" s="13"/>
      <c r="BE106" s="13"/>
      <c r="BF106" s="13"/>
      <c r="BG106" s="13"/>
      <c r="BP106" s="13"/>
      <c r="BQ106" s="13"/>
      <c r="BR106" s="13"/>
      <c r="CA106" s="13"/>
      <c r="CB106" s="13"/>
      <c r="CC106" s="13"/>
      <c r="CL106" s="13"/>
      <c r="CM106" s="13"/>
      <c r="CN106" s="13"/>
      <c r="CO106" s="13"/>
      <c r="CP106" s="13"/>
      <c r="CQ106" s="13"/>
      <c r="CR106" s="13"/>
      <c r="CS106" s="13"/>
      <c r="CT106" s="17"/>
      <c r="GI106" s="191"/>
      <c r="GJ106" s="176"/>
      <c r="GK106" s="176"/>
      <c r="GL106" s="176"/>
      <c r="GM106"/>
      <c r="GN106"/>
    </row>
    <row r="107" spans="1:196" ht="30.6" customHeight="1" x14ac:dyDescent="0.25">
      <c r="A107" s="13"/>
      <c r="B107" s="128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AH107" s="13"/>
      <c r="AI107" s="13"/>
      <c r="AJ107" s="13"/>
      <c r="AT107" s="13"/>
      <c r="AU107" s="13"/>
      <c r="AV107" s="13"/>
      <c r="BE107" s="13"/>
      <c r="BF107" s="13"/>
      <c r="BG107" s="13"/>
      <c r="BP107" s="13"/>
      <c r="BQ107" s="13"/>
      <c r="BR107" s="13"/>
      <c r="CA107" s="13"/>
      <c r="CB107" s="13"/>
      <c r="CC107" s="13"/>
      <c r="CL107" s="13"/>
      <c r="CM107" s="13"/>
      <c r="CN107" s="13"/>
      <c r="CO107" s="13"/>
      <c r="CP107" s="13"/>
      <c r="CQ107" s="13"/>
      <c r="CR107" s="13"/>
      <c r="CS107" s="13"/>
      <c r="CT107" s="17"/>
      <c r="GI107" s="191"/>
      <c r="GJ107" s="176"/>
      <c r="GK107" s="176"/>
      <c r="GL107" s="176"/>
      <c r="GM107"/>
      <c r="GN107"/>
    </row>
    <row r="108" spans="1:196" ht="30.6" customHeight="1" x14ac:dyDescent="0.25">
      <c r="A108" s="13"/>
      <c r="B108" s="128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AH108" s="13"/>
      <c r="AI108" s="13"/>
      <c r="AJ108" s="13"/>
      <c r="AT108" s="13"/>
      <c r="AU108" s="13"/>
      <c r="AV108" s="13"/>
      <c r="BE108" s="13"/>
      <c r="BF108" s="13"/>
      <c r="BG108" s="13"/>
      <c r="BP108" s="13"/>
      <c r="BQ108" s="13"/>
      <c r="BR108" s="13"/>
      <c r="CA108" s="13"/>
      <c r="CB108" s="13"/>
      <c r="CC108" s="13"/>
      <c r="CL108" s="13"/>
      <c r="CM108" s="13"/>
      <c r="CN108" s="13"/>
      <c r="CO108" s="13"/>
      <c r="CP108" s="13"/>
      <c r="CQ108" s="13"/>
      <c r="CR108" s="13"/>
      <c r="CS108" s="13"/>
      <c r="CT108" s="17"/>
      <c r="GI108" s="191"/>
      <c r="GJ108" s="176"/>
      <c r="GK108" s="176"/>
      <c r="GL108" s="176"/>
      <c r="GM108"/>
      <c r="GN108"/>
    </row>
    <row r="109" spans="1:196" ht="30.6" customHeight="1" x14ac:dyDescent="0.25">
      <c r="A109" s="13"/>
      <c r="B109" s="128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AH109" s="13"/>
      <c r="AI109" s="13"/>
      <c r="AJ109" s="13"/>
      <c r="AT109" s="13"/>
      <c r="AU109" s="13"/>
      <c r="AV109" s="13"/>
      <c r="BE109" s="13"/>
      <c r="BF109" s="13"/>
      <c r="BG109" s="13"/>
      <c r="BP109" s="13"/>
      <c r="BQ109" s="13"/>
      <c r="BR109" s="13"/>
      <c r="CA109" s="13"/>
      <c r="CB109" s="13"/>
      <c r="CC109" s="13"/>
      <c r="CL109" s="13"/>
      <c r="CM109" s="13"/>
      <c r="CN109" s="13"/>
      <c r="CO109" s="13"/>
      <c r="CP109" s="13"/>
      <c r="CQ109" s="13"/>
      <c r="CR109" s="13"/>
      <c r="CS109" s="13"/>
      <c r="CT109" s="17"/>
      <c r="GI109" s="191"/>
      <c r="GJ109" s="176"/>
      <c r="GK109" s="176"/>
      <c r="GL109" s="176"/>
      <c r="GM109"/>
      <c r="GN109"/>
    </row>
    <row r="110" spans="1:196" ht="30.6" customHeight="1" x14ac:dyDescent="0.25">
      <c r="A110" s="13"/>
      <c r="B110" s="128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AH110" s="13"/>
      <c r="AI110" s="13"/>
      <c r="AJ110" s="13"/>
      <c r="AT110" s="13"/>
      <c r="AU110" s="13"/>
      <c r="AV110" s="13"/>
      <c r="BE110" s="13"/>
      <c r="BF110" s="13"/>
      <c r="BG110" s="13"/>
      <c r="BP110" s="13"/>
      <c r="BQ110" s="13"/>
      <c r="BR110" s="13"/>
      <c r="CA110" s="13"/>
      <c r="CB110" s="13"/>
      <c r="CC110" s="13"/>
      <c r="CL110" s="13"/>
      <c r="CM110" s="13"/>
      <c r="CN110" s="13"/>
      <c r="CO110" s="13"/>
      <c r="CP110" s="13"/>
      <c r="CQ110" s="13"/>
      <c r="CR110" s="13"/>
      <c r="CS110" s="13"/>
      <c r="CT110" s="17"/>
      <c r="GI110" s="191"/>
      <c r="GJ110" s="176"/>
      <c r="GK110" s="176"/>
      <c r="GL110" s="176"/>
      <c r="GM110"/>
      <c r="GN110"/>
    </row>
    <row r="111" spans="1:196" ht="30.6" customHeight="1" x14ac:dyDescent="0.25">
      <c r="A111" s="13"/>
      <c r="B111" s="12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AH111" s="13"/>
      <c r="AI111" s="13"/>
      <c r="AJ111" s="13"/>
      <c r="AT111" s="13"/>
      <c r="AU111" s="13"/>
      <c r="AV111" s="13"/>
      <c r="BE111" s="13"/>
      <c r="BF111" s="13"/>
      <c r="BG111" s="13"/>
      <c r="BP111" s="13"/>
      <c r="BQ111" s="13"/>
      <c r="BR111" s="13"/>
      <c r="CA111" s="13"/>
      <c r="CB111" s="13"/>
      <c r="CC111" s="13"/>
      <c r="CL111" s="13"/>
      <c r="CM111" s="13"/>
      <c r="CN111" s="13"/>
      <c r="CO111" s="13"/>
      <c r="CP111" s="13"/>
      <c r="CQ111" s="13"/>
      <c r="CR111" s="13"/>
      <c r="CS111" s="13"/>
      <c r="CT111" s="17"/>
      <c r="GI111" s="191"/>
      <c r="GJ111" s="176"/>
      <c r="GK111" s="176"/>
      <c r="GL111" s="176"/>
      <c r="GM111"/>
      <c r="GN111"/>
    </row>
    <row r="112" spans="1:196" ht="30.6" customHeight="1" x14ac:dyDescent="0.25">
      <c r="A112" s="13"/>
      <c r="B112" s="12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AH112" s="13"/>
      <c r="AI112" s="13"/>
      <c r="AJ112" s="13"/>
      <c r="AT112" s="13"/>
      <c r="AU112" s="13"/>
      <c r="AV112" s="13"/>
      <c r="BE112" s="13"/>
      <c r="BF112" s="13"/>
      <c r="BG112" s="13"/>
      <c r="BP112" s="13"/>
      <c r="BQ112" s="13"/>
      <c r="BR112" s="13"/>
      <c r="CA112" s="13"/>
      <c r="CB112" s="13"/>
      <c r="CC112" s="13"/>
      <c r="CL112" s="13"/>
      <c r="CM112" s="13"/>
      <c r="CN112" s="13"/>
      <c r="CO112" s="13"/>
      <c r="CP112" s="13"/>
      <c r="CQ112" s="13"/>
      <c r="CR112" s="13"/>
      <c r="CS112" s="13"/>
      <c r="CT112" s="17"/>
      <c r="GI112" s="191"/>
      <c r="GJ112" s="176"/>
      <c r="GK112" s="176"/>
      <c r="GL112" s="176"/>
      <c r="GM112"/>
      <c r="GN112"/>
    </row>
    <row r="113" spans="1:196" ht="30.6" customHeight="1" x14ac:dyDescent="0.25">
      <c r="A113" s="13"/>
      <c r="B113" s="128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AH113" s="13"/>
      <c r="AI113" s="13"/>
      <c r="AJ113" s="13"/>
      <c r="AT113" s="13"/>
      <c r="AU113" s="13"/>
      <c r="AV113" s="13"/>
      <c r="BE113" s="13"/>
      <c r="BF113" s="13"/>
      <c r="BG113" s="13"/>
      <c r="BP113" s="13"/>
      <c r="BQ113" s="13"/>
      <c r="BR113" s="13"/>
      <c r="CA113" s="13"/>
      <c r="CB113" s="13"/>
      <c r="CC113" s="13"/>
      <c r="CL113" s="13"/>
      <c r="CM113" s="13"/>
      <c r="CN113" s="13"/>
      <c r="CO113" s="13"/>
      <c r="CP113" s="13"/>
      <c r="CQ113" s="13"/>
      <c r="CR113" s="13"/>
      <c r="CS113" s="13"/>
      <c r="CT113" s="17"/>
      <c r="GI113" s="191"/>
      <c r="GJ113" s="176"/>
      <c r="GK113" s="176"/>
      <c r="GL113" s="176"/>
      <c r="GM113"/>
      <c r="GN113"/>
    </row>
    <row r="114" spans="1:196" ht="30.6" customHeight="1" x14ac:dyDescent="0.25">
      <c r="A114" s="13"/>
      <c r="B114" s="128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AH114" s="13"/>
      <c r="AI114" s="13"/>
      <c r="AJ114" s="13"/>
      <c r="AT114" s="13"/>
      <c r="AU114" s="13"/>
      <c r="AV114" s="13"/>
      <c r="BE114" s="13"/>
      <c r="BF114" s="13"/>
      <c r="BG114" s="13"/>
      <c r="BP114" s="13"/>
      <c r="BQ114" s="13"/>
      <c r="BR114" s="13"/>
      <c r="CA114" s="13"/>
      <c r="CB114" s="13"/>
      <c r="CC114" s="13"/>
      <c r="CL114" s="13"/>
      <c r="CM114" s="13"/>
      <c r="CN114" s="13"/>
      <c r="CO114" s="13"/>
      <c r="CP114" s="13"/>
      <c r="CQ114" s="13"/>
      <c r="CR114" s="13"/>
      <c r="CS114" s="13"/>
      <c r="CT114" s="17"/>
      <c r="GI114" s="191"/>
      <c r="GJ114" s="176"/>
      <c r="GK114" s="176"/>
      <c r="GL114" s="176"/>
      <c r="GM114"/>
      <c r="GN114"/>
    </row>
    <row r="115" spans="1:196" ht="30.6" customHeight="1" x14ac:dyDescent="0.25">
      <c r="A115" s="13"/>
      <c r="B115" s="128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AH115" s="13"/>
      <c r="AI115" s="13"/>
      <c r="AJ115" s="13"/>
      <c r="AT115" s="13"/>
      <c r="AU115" s="13"/>
      <c r="AV115" s="13"/>
      <c r="BE115" s="13"/>
      <c r="BF115" s="13"/>
      <c r="BG115" s="13"/>
      <c r="BP115" s="13"/>
      <c r="BQ115" s="13"/>
      <c r="BR115" s="13"/>
      <c r="CA115" s="13"/>
      <c r="CB115" s="13"/>
      <c r="CC115" s="13"/>
      <c r="CL115" s="13"/>
      <c r="CM115" s="13"/>
      <c r="CN115" s="13"/>
      <c r="CO115" s="13"/>
      <c r="CP115" s="13"/>
      <c r="CQ115" s="13"/>
      <c r="CR115" s="13"/>
      <c r="CS115" s="13"/>
      <c r="CT115" s="17"/>
      <c r="GI115" s="191"/>
      <c r="GJ115" s="176"/>
      <c r="GK115" s="176"/>
      <c r="GL115" s="176"/>
      <c r="GM115"/>
      <c r="GN115"/>
    </row>
    <row r="116" spans="1:196" ht="30.6" customHeight="1" x14ac:dyDescent="0.25">
      <c r="A116" s="13"/>
      <c r="B116" s="128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AH116" s="13"/>
      <c r="AI116" s="13"/>
      <c r="AJ116" s="13"/>
      <c r="AT116" s="13"/>
      <c r="AU116" s="13"/>
      <c r="AV116" s="13"/>
      <c r="BE116" s="13"/>
      <c r="BF116" s="13"/>
      <c r="BG116" s="13"/>
      <c r="BP116" s="13"/>
      <c r="BQ116" s="13"/>
      <c r="BR116" s="13"/>
      <c r="CA116" s="13"/>
      <c r="CB116" s="13"/>
      <c r="CC116" s="13"/>
      <c r="CL116" s="13"/>
      <c r="CM116" s="13"/>
      <c r="CN116" s="13"/>
      <c r="CO116" s="13"/>
      <c r="CP116" s="13"/>
      <c r="CQ116" s="13"/>
      <c r="CR116" s="13"/>
      <c r="CS116" s="13"/>
      <c r="CT116" s="17"/>
      <c r="GI116" s="191"/>
      <c r="GJ116" s="176"/>
      <c r="GK116" s="176"/>
      <c r="GL116" s="176"/>
      <c r="GM116"/>
      <c r="GN116"/>
    </row>
    <row r="117" spans="1:196" ht="30.6" customHeight="1" x14ac:dyDescent="0.25">
      <c r="A117" s="13"/>
      <c r="B117" s="128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AH117" s="13"/>
      <c r="AI117" s="13"/>
      <c r="AJ117" s="13"/>
      <c r="AT117" s="13"/>
      <c r="AU117" s="13"/>
      <c r="AV117" s="13"/>
      <c r="BE117" s="13"/>
      <c r="BF117" s="13"/>
      <c r="BG117" s="13"/>
      <c r="BP117" s="13"/>
      <c r="BQ117" s="13"/>
      <c r="BR117" s="13"/>
      <c r="CA117" s="13"/>
      <c r="CB117" s="13"/>
      <c r="CC117" s="13"/>
      <c r="CL117" s="13"/>
      <c r="CM117" s="13"/>
      <c r="CN117" s="13"/>
      <c r="CO117" s="13"/>
      <c r="CP117" s="13"/>
      <c r="CQ117" s="13"/>
      <c r="CR117" s="13"/>
      <c r="CS117" s="13"/>
      <c r="CT117" s="17"/>
      <c r="GI117" s="191"/>
      <c r="GJ117" s="176"/>
      <c r="GK117" s="176"/>
      <c r="GL117" s="176"/>
      <c r="GM117"/>
      <c r="GN117"/>
    </row>
    <row r="118" spans="1:196" ht="30.6" customHeight="1" x14ac:dyDescent="0.25">
      <c r="A118" s="13"/>
      <c r="B118" s="128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AH118" s="13"/>
      <c r="AI118" s="13"/>
      <c r="AJ118" s="13"/>
      <c r="AT118" s="13"/>
      <c r="AU118" s="13"/>
      <c r="AV118" s="13"/>
      <c r="BE118" s="13"/>
      <c r="BF118" s="13"/>
      <c r="BG118" s="13"/>
      <c r="BP118" s="13"/>
      <c r="BQ118" s="13"/>
      <c r="BR118" s="13"/>
      <c r="CA118" s="13"/>
      <c r="CB118" s="13"/>
      <c r="CC118" s="13"/>
      <c r="CL118" s="13"/>
      <c r="CM118" s="13"/>
      <c r="CN118" s="13"/>
      <c r="CO118" s="13"/>
      <c r="CP118" s="13"/>
      <c r="CQ118" s="13"/>
      <c r="CR118" s="13"/>
      <c r="CS118" s="13"/>
      <c r="CT118" s="17"/>
      <c r="GI118" s="191"/>
      <c r="GJ118" s="176"/>
      <c r="GK118" s="176"/>
      <c r="GL118" s="176"/>
      <c r="GM118"/>
      <c r="GN118"/>
    </row>
    <row r="119" spans="1:196" ht="30.6" customHeight="1" x14ac:dyDescent="0.25">
      <c r="A119" s="13"/>
      <c r="B119" s="128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AH119" s="13"/>
      <c r="AI119" s="13"/>
      <c r="AJ119" s="13"/>
      <c r="AT119" s="13"/>
      <c r="AU119" s="13"/>
      <c r="AV119" s="13"/>
      <c r="BE119" s="13"/>
      <c r="BF119" s="13"/>
      <c r="BG119" s="13"/>
      <c r="BP119" s="13"/>
      <c r="BQ119" s="13"/>
      <c r="BR119" s="13"/>
      <c r="CA119" s="13"/>
      <c r="CB119" s="13"/>
      <c r="CC119" s="13"/>
      <c r="CL119" s="13"/>
      <c r="CM119" s="13"/>
      <c r="CN119" s="13"/>
      <c r="CO119" s="13"/>
      <c r="CP119" s="13"/>
      <c r="CQ119" s="13"/>
      <c r="CR119" s="13"/>
      <c r="CS119" s="13"/>
      <c r="CT119" s="17"/>
      <c r="GI119" s="191"/>
      <c r="GJ119" s="176"/>
      <c r="GK119" s="176"/>
      <c r="GL119" s="176"/>
      <c r="GM119"/>
      <c r="GN119"/>
    </row>
    <row r="120" spans="1:196" ht="30.6" customHeight="1" x14ac:dyDescent="0.25">
      <c r="A120" s="13"/>
      <c r="B120" s="128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AH120" s="13"/>
      <c r="AI120" s="13"/>
      <c r="AJ120" s="13"/>
      <c r="AT120" s="13"/>
      <c r="AU120" s="13"/>
      <c r="AV120" s="13"/>
      <c r="BE120" s="13"/>
      <c r="BF120" s="13"/>
      <c r="BG120" s="13"/>
      <c r="BP120" s="13"/>
      <c r="BQ120" s="13"/>
      <c r="BR120" s="13"/>
      <c r="CA120" s="13"/>
      <c r="CB120" s="13"/>
      <c r="CC120" s="13"/>
      <c r="CL120" s="13"/>
      <c r="CM120" s="13"/>
      <c r="CN120" s="13"/>
      <c r="CO120" s="13"/>
      <c r="CP120" s="13"/>
      <c r="CQ120" s="13"/>
      <c r="CR120" s="13"/>
      <c r="CS120" s="13"/>
      <c r="CT120" s="17"/>
      <c r="GI120" s="191"/>
      <c r="GJ120" s="176"/>
      <c r="GK120" s="176"/>
      <c r="GL120" s="176"/>
      <c r="GM120"/>
      <c r="GN120"/>
    </row>
    <row r="121" spans="1:196" ht="30.6" customHeight="1" x14ac:dyDescent="0.25">
      <c r="A121" s="13"/>
      <c r="B121" s="128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AH121" s="13"/>
      <c r="AI121" s="13"/>
      <c r="AJ121" s="13"/>
      <c r="AT121" s="13"/>
      <c r="AU121" s="13"/>
      <c r="AV121" s="13"/>
      <c r="BE121" s="13"/>
      <c r="BF121" s="13"/>
      <c r="BG121" s="13"/>
      <c r="BP121" s="13"/>
      <c r="BQ121" s="13"/>
      <c r="BR121" s="13"/>
      <c r="CA121" s="13"/>
      <c r="CB121" s="13"/>
      <c r="CC121" s="13"/>
      <c r="CL121" s="13"/>
      <c r="CM121" s="13"/>
      <c r="CN121" s="13"/>
      <c r="CO121" s="13"/>
      <c r="CP121" s="13"/>
      <c r="CQ121" s="13"/>
      <c r="CR121" s="13"/>
      <c r="CS121" s="13"/>
      <c r="CT121" s="17"/>
      <c r="GI121" s="191"/>
      <c r="GJ121" s="176"/>
      <c r="GK121" s="176"/>
      <c r="GL121" s="176"/>
      <c r="GM121"/>
      <c r="GN121"/>
    </row>
    <row r="122" spans="1:196" ht="30.6" customHeight="1" x14ac:dyDescent="0.25">
      <c r="A122" s="13"/>
      <c r="B122" s="128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AH122" s="13"/>
      <c r="AI122" s="13"/>
      <c r="AJ122" s="13"/>
      <c r="AT122" s="13"/>
      <c r="AU122" s="13"/>
      <c r="AV122" s="13"/>
      <c r="BE122" s="13"/>
      <c r="BF122" s="13"/>
      <c r="BG122" s="13"/>
      <c r="BP122" s="13"/>
      <c r="BQ122" s="13"/>
      <c r="BR122" s="13"/>
      <c r="CA122" s="13"/>
      <c r="CB122" s="13"/>
      <c r="CC122" s="13"/>
      <c r="CL122" s="13"/>
      <c r="CM122" s="13"/>
      <c r="CN122" s="13"/>
      <c r="CO122" s="13"/>
      <c r="CP122" s="13"/>
      <c r="CQ122" s="13"/>
      <c r="CR122" s="13"/>
      <c r="CS122" s="13"/>
      <c r="CT122" s="17"/>
      <c r="GI122" s="191"/>
      <c r="GJ122" s="176"/>
      <c r="GL122" s="176"/>
      <c r="GM122"/>
      <c r="GN122"/>
    </row>
    <row r="123" spans="1:196" ht="30.6" customHeight="1" x14ac:dyDescent="0.25">
      <c r="A123" s="13"/>
      <c r="B123" s="128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AH123" s="13"/>
      <c r="AI123" s="13"/>
      <c r="AJ123" s="13"/>
      <c r="AT123" s="13"/>
      <c r="AU123" s="13"/>
      <c r="AV123" s="13"/>
      <c r="BE123" s="13"/>
      <c r="BF123" s="13"/>
      <c r="BG123" s="13"/>
      <c r="BP123" s="13"/>
      <c r="BQ123" s="13"/>
      <c r="BR123" s="13"/>
      <c r="CA123" s="13"/>
      <c r="CB123" s="13"/>
      <c r="CC123" s="13"/>
      <c r="CL123" s="13"/>
      <c r="CM123" s="13"/>
      <c r="CN123" s="13"/>
      <c r="CO123" s="13"/>
      <c r="CP123" s="13"/>
      <c r="CQ123" s="13"/>
      <c r="CR123" s="13"/>
      <c r="CS123" s="13"/>
      <c r="CT123" s="17"/>
      <c r="GI123" s="191"/>
      <c r="GJ123" s="176"/>
      <c r="GL123" s="176"/>
      <c r="GM123"/>
      <c r="GN123"/>
    </row>
    <row r="124" spans="1:196" ht="30.6" customHeight="1" x14ac:dyDescent="0.25">
      <c r="A124" s="13"/>
      <c r="B124" s="128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AH124" s="13"/>
      <c r="AI124" s="13"/>
      <c r="AJ124" s="13"/>
      <c r="AT124" s="13"/>
      <c r="AU124" s="13"/>
      <c r="AV124" s="13"/>
      <c r="BE124" s="13"/>
      <c r="BF124" s="13"/>
      <c r="BG124" s="13"/>
      <c r="BP124" s="13"/>
      <c r="BQ124" s="13"/>
      <c r="BR124" s="13"/>
      <c r="CA124" s="13"/>
      <c r="CB124" s="13"/>
      <c r="CC124" s="13"/>
      <c r="CL124" s="13"/>
      <c r="CM124" s="13"/>
      <c r="CN124" s="13"/>
      <c r="CO124" s="13"/>
      <c r="CP124" s="13"/>
      <c r="CQ124" s="13"/>
      <c r="CR124" s="13"/>
      <c r="CS124" s="13"/>
      <c r="CT124" s="17"/>
      <c r="GI124" s="191"/>
      <c r="GJ124" s="176"/>
      <c r="GL124" s="176"/>
      <c r="GM124"/>
      <c r="GN124"/>
    </row>
    <row r="125" spans="1:196" ht="30.6" customHeight="1" x14ac:dyDescent="0.25">
      <c r="A125" s="13"/>
      <c r="B125" s="128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AH125" s="13"/>
      <c r="AI125" s="13"/>
      <c r="AJ125" s="13"/>
      <c r="AT125" s="13"/>
      <c r="AU125" s="13"/>
      <c r="AV125" s="13"/>
      <c r="BE125" s="13"/>
      <c r="BF125" s="13"/>
      <c r="BG125" s="13"/>
      <c r="BP125" s="13"/>
      <c r="BQ125" s="13"/>
      <c r="BR125" s="13"/>
      <c r="CA125" s="13"/>
      <c r="CB125" s="13"/>
      <c r="CC125" s="13"/>
      <c r="CL125" s="13"/>
      <c r="CM125" s="13"/>
      <c r="CN125" s="13"/>
      <c r="CO125" s="13"/>
      <c r="CP125" s="13"/>
      <c r="CQ125" s="13"/>
      <c r="CR125" s="13"/>
      <c r="CS125" s="13"/>
      <c r="CT125" s="17"/>
      <c r="GI125" s="191"/>
      <c r="GJ125" s="176"/>
      <c r="GL125" s="176"/>
      <c r="GM125"/>
      <c r="GN125"/>
    </row>
    <row r="126" spans="1:196" ht="30.6" customHeight="1" x14ac:dyDescent="0.25">
      <c r="A126" s="13"/>
      <c r="B126" s="128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AH126" s="13"/>
      <c r="AI126" s="13"/>
      <c r="AJ126" s="13"/>
      <c r="AT126" s="13"/>
      <c r="AU126" s="13"/>
      <c r="AV126" s="13"/>
      <c r="BE126" s="13"/>
      <c r="BF126" s="13"/>
      <c r="BG126" s="13"/>
      <c r="BP126" s="13"/>
      <c r="BQ126" s="13"/>
      <c r="BR126" s="13"/>
      <c r="CA126" s="13"/>
      <c r="CB126" s="13"/>
      <c r="CC126" s="13"/>
      <c r="CL126" s="13"/>
      <c r="CM126" s="13"/>
      <c r="CN126" s="13"/>
      <c r="CO126" s="13"/>
      <c r="CP126" s="13"/>
      <c r="CQ126" s="13"/>
      <c r="CR126" s="13"/>
      <c r="CS126" s="13"/>
      <c r="CT126" s="17"/>
      <c r="GI126" s="191"/>
      <c r="GJ126" s="176"/>
      <c r="GL126" s="176"/>
      <c r="GM126"/>
      <c r="GN126"/>
    </row>
    <row r="127" spans="1:196" ht="30.6" customHeight="1" x14ac:dyDescent="0.25">
      <c r="A127" s="13"/>
      <c r="B127" s="12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AH127" s="13"/>
      <c r="AI127" s="13"/>
      <c r="AJ127" s="13"/>
      <c r="AT127" s="13"/>
      <c r="AU127" s="13"/>
      <c r="AV127" s="13"/>
      <c r="BE127" s="13"/>
      <c r="BF127" s="13"/>
      <c r="BG127" s="13"/>
      <c r="BP127" s="13"/>
      <c r="BQ127" s="13"/>
      <c r="BR127" s="13"/>
      <c r="CA127" s="13"/>
      <c r="CB127" s="13"/>
      <c r="CC127" s="13"/>
      <c r="CL127" s="13"/>
      <c r="CM127" s="13"/>
      <c r="CN127" s="13"/>
      <c r="CO127" s="13"/>
      <c r="CP127" s="13"/>
      <c r="CQ127" s="13"/>
      <c r="CR127" s="13"/>
      <c r="CS127" s="13"/>
      <c r="CT127" s="17"/>
      <c r="GI127" s="191"/>
      <c r="GJ127" s="176"/>
      <c r="GL127" s="176"/>
      <c r="GM127"/>
      <c r="GN127"/>
    </row>
    <row r="128" spans="1:196" ht="30.6" customHeight="1" x14ac:dyDescent="0.25">
      <c r="A128" s="13"/>
      <c r="B128" s="128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AH128" s="13"/>
      <c r="AI128" s="13"/>
      <c r="AJ128" s="13"/>
      <c r="AT128" s="13"/>
      <c r="AU128" s="13"/>
      <c r="AV128" s="13"/>
      <c r="BE128" s="13"/>
      <c r="BF128" s="13"/>
      <c r="BG128" s="13"/>
      <c r="BP128" s="13"/>
      <c r="BQ128" s="13"/>
      <c r="BR128" s="13"/>
      <c r="CA128" s="13"/>
      <c r="CB128" s="13"/>
      <c r="CC128" s="13"/>
      <c r="CL128" s="13"/>
      <c r="CM128" s="13"/>
      <c r="CN128" s="13"/>
      <c r="CO128" s="13"/>
      <c r="CP128" s="13"/>
      <c r="CQ128" s="13"/>
      <c r="CR128" s="13"/>
      <c r="CS128" s="13"/>
      <c r="CT128" s="17"/>
      <c r="GI128" s="191"/>
      <c r="GJ128" s="176"/>
      <c r="GL128" s="176"/>
      <c r="GM128"/>
      <c r="GN128"/>
    </row>
    <row r="129" spans="1:196" ht="30.6" customHeight="1" x14ac:dyDescent="0.25">
      <c r="A129" s="13"/>
      <c r="B129" s="128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AH129" s="13"/>
      <c r="AI129" s="13"/>
      <c r="AJ129" s="13"/>
      <c r="AT129" s="13"/>
      <c r="AU129" s="13"/>
      <c r="AV129" s="13"/>
      <c r="BE129" s="13"/>
      <c r="BF129" s="13"/>
      <c r="BG129" s="13"/>
      <c r="BP129" s="13"/>
      <c r="BQ129" s="13"/>
      <c r="BR129" s="13"/>
      <c r="CA129" s="13"/>
      <c r="CB129" s="13"/>
      <c r="CC129" s="13"/>
      <c r="CL129" s="13"/>
      <c r="CM129" s="13"/>
      <c r="CN129" s="13"/>
      <c r="CO129" s="13"/>
      <c r="CP129" s="13"/>
      <c r="CQ129" s="13"/>
      <c r="CR129" s="13"/>
      <c r="CS129" s="13"/>
      <c r="CT129" s="17"/>
      <c r="GI129" s="191"/>
      <c r="GJ129" s="176"/>
      <c r="GL129" s="176"/>
      <c r="GM129"/>
      <c r="GN129"/>
    </row>
    <row r="130" spans="1:196" ht="30.6" customHeight="1" x14ac:dyDescent="0.25">
      <c r="A130" s="13"/>
      <c r="B130" s="128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AH130" s="13"/>
      <c r="AI130" s="13"/>
      <c r="AJ130" s="13"/>
      <c r="AT130" s="13"/>
      <c r="AU130" s="13"/>
      <c r="AV130" s="13"/>
      <c r="BE130" s="13"/>
      <c r="BF130" s="13"/>
      <c r="BG130" s="13"/>
      <c r="BP130" s="13"/>
      <c r="BQ130" s="13"/>
      <c r="BR130" s="13"/>
      <c r="CA130" s="13"/>
      <c r="CB130" s="13"/>
      <c r="CC130" s="13"/>
      <c r="CL130" s="13"/>
      <c r="CM130" s="13"/>
      <c r="CN130" s="13"/>
      <c r="CO130" s="13"/>
      <c r="CP130" s="13"/>
      <c r="CQ130" s="13"/>
      <c r="CR130" s="13"/>
      <c r="CS130" s="13"/>
      <c r="CT130" s="17"/>
      <c r="GI130" s="191"/>
      <c r="GJ130" s="176"/>
      <c r="GL130" s="176"/>
      <c r="GM130"/>
      <c r="GN130"/>
    </row>
    <row r="131" spans="1:196" ht="30.6" customHeight="1" x14ac:dyDescent="0.25">
      <c r="A131" s="13"/>
      <c r="B131" s="128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AH131" s="13"/>
      <c r="AI131" s="13"/>
      <c r="AJ131" s="13"/>
      <c r="AT131" s="13"/>
      <c r="AU131" s="13"/>
      <c r="AV131" s="13"/>
      <c r="BE131" s="13"/>
      <c r="BF131" s="13"/>
      <c r="BG131" s="13"/>
      <c r="BP131" s="13"/>
      <c r="BQ131" s="13"/>
      <c r="BR131" s="13"/>
      <c r="CA131" s="13"/>
      <c r="CB131" s="13"/>
      <c r="CC131" s="13"/>
      <c r="CL131" s="13"/>
      <c r="CM131" s="13"/>
      <c r="CN131" s="13"/>
      <c r="CO131" s="13"/>
      <c r="CP131" s="13"/>
      <c r="CQ131" s="13"/>
      <c r="CR131" s="13"/>
      <c r="CS131" s="13"/>
      <c r="CT131" s="17"/>
      <c r="GI131" s="191"/>
      <c r="GJ131" s="176"/>
      <c r="GL131" s="176"/>
      <c r="GM131"/>
      <c r="GN131"/>
    </row>
    <row r="132" spans="1:196" ht="30.6" customHeight="1" x14ac:dyDescent="0.25">
      <c r="A132" s="13"/>
      <c r="B132" s="128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AH132" s="13"/>
      <c r="AI132" s="13"/>
      <c r="AJ132" s="13"/>
      <c r="AT132" s="13"/>
      <c r="AU132" s="13"/>
      <c r="AV132" s="13"/>
      <c r="BE132" s="13"/>
      <c r="BF132" s="13"/>
      <c r="BG132" s="13"/>
      <c r="BP132" s="13"/>
      <c r="BQ132" s="13"/>
      <c r="BR132" s="13"/>
      <c r="CA132" s="13"/>
      <c r="CB132" s="13"/>
      <c r="CC132" s="13"/>
      <c r="CL132" s="13"/>
      <c r="CM132" s="13"/>
      <c r="CN132" s="13"/>
      <c r="CO132" s="13"/>
      <c r="CP132" s="13"/>
      <c r="CQ132" s="13"/>
      <c r="CR132" s="13"/>
      <c r="CS132" s="13"/>
      <c r="CT132" s="17"/>
      <c r="GI132" s="191"/>
      <c r="GM132"/>
      <c r="GN132"/>
    </row>
    <row r="133" spans="1:196" ht="30.6" customHeight="1" x14ac:dyDescent="0.25">
      <c r="A133" s="13"/>
      <c r="B133" s="128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AH133" s="13"/>
      <c r="AI133" s="13"/>
      <c r="AJ133" s="13"/>
      <c r="AT133" s="13"/>
      <c r="AU133" s="13"/>
      <c r="AV133" s="13"/>
      <c r="BE133" s="13"/>
      <c r="BF133" s="13"/>
      <c r="BG133" s="13"/>
      <c r="BP133" s="13"/>
      <c r="BQ133" s="13"/>
      <c r="BR133" s="13"/>
      <c r="CA133" s="13"/>
      <c r="CB133" s="13"/>
      <c r="CC133" s="13"/>
      <c r="CL133" s="13"/>
      <c r="CM133" s="13"/>
      <c r="CN133" s="13"/>
      <c r="CO133" s="13"/>
      <c r="CP133" s="13"/>
      <c r="CQ133" s="13"/>
      <c r="CR133" s="13"/>
      <c r="CS133" s="13"/>
      <c r="CT133" s="17"/>
      <c r="GI133" s="191"/>
      <c r="GM133"/>
      <c r="GN133"/>
    </row>
    <row r="134" spans="1:196" ht="30.6" customHeight="1" x14ac:dyDescent="0.25">
      <c r="A134" s="13"/>
      <c r="B134" s="128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AH134" s="13"/>
      <c r="AI134" s="13"/>
      <c r="AJ134" s="13"/>
      <c r="AT134" s="13"/>
      <c r="AU134" s="13"/>
      <c r="AV134" s="13"/>
      <c r="BE134" s="13"/>
      <c r="BF134" s="13"/>
      <c r="BG134" s="13"/>
      <c r="BP134" s="13"/>
      <c r="BQ134" s="13"/>
      <c r="BR134" s="13"/>
      <c r="CA134" s="13"/>
      <c r="CB134" s="13"/>
      <c r="CC134" s="13"/>
      <c r="CL134" s="13"/>
      <c r="CM134" s="13"/>
      <c r="CN134" s="13"/>
      <c r="CO134" s="13"/>
      <c r="CP134" s="13"/>
      <c r="CQ134" s="13"/>
      <c r="CR134" s="13"/>
      <c r="CS134" s="13"/>
      <c r="CT134" s="17"/>
      <c r="GI134" s="191"/>
      <c r="GM134"/>
      <c r="GN134"/>
    </row>
    <row r="135" spans="1:196" ht="30.6" customHeight="1" x14ac:dyDescent="0.25">
      <c r="A135" s="13"/>
      <c r="B135" s="128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AH135" s="13"/>
      <c r="AI135" s="13"/>
      <c r="AJ135" s="13"/>
      <c r="AT135" s="13"/>
      <c r="AU135" s="13"/>
      <c r="AV135" s="13"/>
      <c r="BE135" s="13"/>
      <c r="BF135" s="13"/>
      <c r="BG135" s="13"/>
      <c r="BP135" s="13"/>
      <c r="BQ135" s="13"/>
      <c r="BR135" s="13"/>
      <c r="CA135" s="13"/>
      <c r="CB135" s="13"/>
      <c r="CC135" s="13"/>
      <c r="CL135" s="13"/>
      <c r="CM135" s="13"/>
      <c r="CN135" s="13"/>
      <c r="CO135" s="13"/>
      <c r="CP135" s="13"/>
      <c r="CQ135" s="13"/>
      <c r="CR135" s="13"/>
      <c r="CS135" s="13"/>
      <c r="CT135" s="17"/>
      <c r="GI135" s="191"/>
      <c r="GM135"/>
      <c r="GN135"/>
    </row>
    <row r="136" spans="1:196" ht="30.6" customHeight="1" x14ac:dyDescent="0.25">
      <c r="A136" s="13"/>
      <c r="B136" s="128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AH136" s="13"/>
      <c r="AI136" s="13"/>
      <c r="AJ136" s="13"/>
      <c r="AT136" s="13"/>
      <c r="AU136" s="13"/>
      <c r="AV136" s="13"/>
      <c r="BE136" s="13"/>
      <c r="BF136" s="13"/>
      <c r="BG136" s="13"/>
      <c r="BP136" s="13"/>
      <c r="BQ136" s="13"/>
      <c r="BR136" s="13"/>
      <c r="CA136" s="13"/>
      <c r="CB136" s="13"/>
      <c r="CC136" s="13"/>
      <c r="CL136" s="13"/>
      <c r="CM136" s="13"/>
      <c r="CN136" s="13"/>
      <c r="CO136" s="13"/>
      <c r="CP136" s="13"/>
      <c r="CQ136" s="13"/>
      <c r="CR136" s="13"/>
      <c r="CS136" s="13"/>
      <c r="CT136" s="17"/>
      <c r="GI136" s="192"/>
      <c r="GM136"/>
      <c r="GN136"/>
    </row>
    <row r="137" spans="1:196" ht="30.6" customHeight="1" x14ac:dyDescent="0.25">
      <c r="A137" s="13"/>
      <c r="B137" s="128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AH137" s="13"/>
      <c r="AI137" s="13"/>
      <c r="AJ137" s="13"/>
      <c r="AT137" s="13"/>
      <c r="AU137" s="13"/>
      <c r="AV137" s="13"/>
      <c r="BE137" s="13"/>
      <c r="BF137" s="13"/>
      <c r="BG137" s="13"/>
      <c r="BP137" s="13"/>
      <c r="BQ137" s="13"/>
      <c r="BR137" s="13"/>
      <c r="CA137" s="13"/>
      <c r="CB137" s="13"/>
      <c r="CC137" s="13"/>
      <c r="CL137" s="13"/>
      <c r="CM137" s="13"/>
      <c r="CN137" s="13"/>
      <c r="CO137" s="13"/>
      <c r="CP137" s="13"/>
      <c r="CQ137" s="13"/>
      <c r="CR137" s="13"/>
      <c r="CS137" s="13"/>
      <c r="CT137" s="17"/>
      <c r="GI137" s="192"/>
      <c r="GM137"/>
      <c r="GN137"/>
    </row>
    <row r="138" spans="1:196" ht="30.6" customHeight="1" x14ac:dyDescent="0.25">
      <c r="A138" s="13"/>
      <c r="B138" s="128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AH138" s="13"/>
      <c r="AI138" s="13"/>
      <c r="AJ138" s="13"/>
      <c r="AT138" s="13"/>
      <c r="AU138" s="13"/>
      <c r="AV138" s="13"/>
      <c r="BE138" s="13"/>
      <c r="BF138" s="13"/>
      <c r="BG138" s="13"/>
      <c r="BP138" s="13"/>
      <c r="BQ138" s="13"/>
      <c r="BR138" s="13"/>
      <c r="CA138" s="13"/>
      <c r="CB138" s="13"/>
      <c r="CC138" s="13"/>
      <c r="CL138" s="13"/>
      <c r="CM138" s="13"/>
      <c r="CN138" s="13"/>
      <c r="CO138" s="13"/>
      <c r="CP138" s="13"/>
      <c r="CQ138" s="13"/>
      <c r="CR138" s="13"/>
      <c r="CS138" s="13"/>
      <c r="CT138" s="17"/>
      <c r="GI138" s="192"/>
      <c r="GM138"/>
      <c r="GN138"/>
    </row>
    <row r="139" spans="1:196" ht="30.6" customHeight="1" x14ac:dyDescent="0.25">
      <c r="A139" s="13"/>
      <c r="B139" s="128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AH139" s="13"/>
      <c r="AI139" s="13"/>
      <c r="AJ139" s="13"/>
      <c r="AT139" s="13"/>
      <c r="AU139" s="13"/>
      <c r="AV139" s="13"/>
      <c r="BE139" s="13"/>
      <c r="BF139" s="13"/>
      <c r="BG139" s="13"/>
      <c r="BP139" s="13"/>
      <c r="BQ139" s="13"/>
      <c r="BR139" s="13"/>
      <c r="CA139" s="13"/>
      <c r="CB139" s="13"/>
      <c r="CC139" s="13"/>
      <c r="CL139" s="13"/>
      <c r="CM139" s="13"/>
      <c r="CN139" s="13"/>
      <c r="CO139" s="13"/>
      <c r="CP139" s="13"/>
      <c r="CQ139" s="13"/>
      <c r="CR139" s="13"/>
      <c r="CS139" s="13"/>
      <c r="CT139" s="17"/>
      <c r="GI139" s="192"/>
      <c r="GM139"/>
      <c r="GN139"/>
    </row>
    <row r="140" spans="1:196" ht="30.6" customHeight="1" x14ac:dyDescent="0.25">
      <c r="A140" s="13"/>
      <c r="B140" s="128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AH140" s="13"/>
      <c r="AI140" s="13"/>
      <c r="AJ140" s="13"/>
      <c r="AT140" s="13"/>
      <c r="AU140" s="13"/>
      <c r="AV140" s="13"/>
      <c r="BE140" s="13"/>
      <c r="BF140" s="13"/>
      <c r="BG140" s="13"/>
      <c r="BP140" s="13"/>
      <c r="BQ140" s="13"/>
      <c r="BR140" s="13"/>
      <c r="CA140" s="13"/>
      <c r="CB140" s="13"/>
      <c r="CC140" s="13"/>
      <c r="CL140" s="13"/>
      <c r="CM140" s="13"/>
      <c r="CN140" s="13"/>
      <c r="CO140" s="13"/>
      <c r="CP140" s="13"/>
      <c r="CQ140" s="13"/>
      <c r="CR140" s="13"/>
      <c r="CS140" s="13"/>
      <c r="CT140" s="17"/>
      <c r="GI140" s="192"/>
      <c r="GM140"/>
      <c r="GN140"/>
    </row>
    <row r="141" spans="1:196" ht="30.6" customHeight="1" x14ac:dyDescent="0.25">
      <c r="A141" s="13"/>
      <c r="B141" s="128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AH141" s="13"/>
      <c r="AI141" s="13"/>
      <c r="AJ141" s="13"/>
      <c r="AT141" s="13"/>
      <c r="AU141" s="13"/>
      <c r="AV141" s="13"/>
      <c r="BE141" s="13"/>
      <c r="BF141" s="13"/>
      <c r="BG141" s="13"/>
      <c r="BP141" s="13"/>
      <c r="BQ141" s="13"/>
      <c r="BR141" s="13"/>
      <c r="CA141" s="13"/>
      <c r="CB141" s="13"/>
      <c r="CC141" s="13"/>
      <c r="CL141" s="13"/>
      <c r="CM141" s="13"/>
      <c r="CN141" s="13"/>
      <c r="CO141" s="13"/>
      <c r="CP141" s="13"/>
      <c r="CQ141" s="13"/>
      <c r="CR141" s="13"/>
      <c r="CS141" s="13"/>
      <c r="CT141" s="17"/>
      <c r="GI141" s="192"/>
      <c r="GM141"/>
      <c r="GN141"/>
    </row>
    <row r="142" spans="1:196" ht="30.6" customHeight="1" x14ac:dyDescent="0.25">
      <c r="A142" s="13"/>
      <c r="B142" s="128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AH142" s="13"/>
      <c r="AI142" s="13"/>
      <c r="AJ142" s="13"/>
      <c r="AT142" s="13"/>
      <c r="AU142" s="13"/>
      <c r="AV142" s="13"/>
      <c r="BE142" s="13"/>
      <c r="BF142" s="13"/>
      <c r="BG142" s="13"/>
      <c r="BP142" s="13"/>
      <c r="BQ142" s="13"/>
      <c r="BR142" s="13"/>
      <c r="CA142" s="13"/>
      <c r="CB142" s="13"/>
      <c r="CC142" s="13"/>
      <c r="CL142" s="13"/>
      <c r="CM142" s="13"/>
      <c r="CN142" s="13"/>
      <c r="CO142" s="13"/>
      <c r="CP142" s="13"/>
      <c r="CQ142" s="13"/>
      <c r="CR142" s="13"/>
      <c r="CS142" s="13"/>
      <c r="CT142" s="17"/>
      <c r="GI142" s="192"/>
      <c r="GM142"/>
      <c r="GN142"/>
    </row>
    <row r="143" spans="1:196" ht="30.6" customHeight="1" x14ac:dyDescent="0.25">
      <c r="A143" s="13"/>
      <c r="B143" s="128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AH143" s="13"/>
      <c r="AI143" s="13"/>
      <c r="AJ143" s="13"/>
      <c r="AT143" s="13"/>
      <c r="AU143" s="13"/>
      <c r="AV143" s="13"/>
      <c r="BE143" s="13"/>
      <c r="BF143" s="13"/>
      <c r="BG143" s="13"/>
      <c r="BP143" s="13"/>
      <c r="BQ143" s="13"/>
      <c r="BR143" s="13"/>
      <c r="CA143" s="13"/>
      <c r="CB143" s="13"/>
      <c r="CC143" s="13"/>
      <c r="CL143" s="13"/>
      <c r="CM143" s="13"/>
      <c r="CN143" s="13"/>
      <c r="CO143" s="13"/>
      <c r="CP143" s="13"/>
      <c r="CQ143" s="13"/>
      <c r="CR143" s="13"/>
      <c r="CS143" s="13"/>
      <c r="CT143" s="17"/>
      <c r="GI143" s="192"/>
      <c r="GM143"/>
      <c r="GN143"/>
    </row>
    <row r="144" spans="1:196" ht="30.6" customHeight="1" x14ac:dyDescent="0.25">
      <c r="A144" s="13"/>
      <c r="B144" s="128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AH144" s="13"/>
      <c r="AI144" s="13"/>
      <c r="AJ144" s="13"/>
      <c r="AT144" s="13"/>
      <c r="AU144" s="13"/>
      <c r="AV144" s="13"/>
      <c r="BE144" s="13"/>
      <c r="BF144" s="13"/>
      <c r="BG144" s="13"/>
      <c r="BP144" s="13"/>
      <c r="BQ144" s="13"/>
      <c r="BR144" s="13"/>
      <c r="CA144" s="13"/>
      <c r="CB144" s="13"/>
      <c r="CC144" s="13"/>
      <c r="CL144" s="13"/>
      <c r="CM144" s="13"/>
      <c r="CN144" s="13"/>
      <c r="CO144" s="13"/>
      <c r="CP144" s="13"/>
      <c r="CQ144" s="13"/>
      <c r="CR144" s="13"/>
      <c r="CS144" s="13"/>
      <c r="CT144" s="17"/>
      <c r="GI144" s="192"/>
      <c r="GM144"/>
      <c r="GN144"/>
    </row>
    <row r="145" spans="1:196" ht="30.6" customHeight="1" x14ac:dyDescent="0.25">
      <c r="A145" s="13"/>
      <c r="B145" s="128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AH145" s="13"/>
      <c r="AI145" s="13"/>
      <c r="AJ145" s="13"/>
      <c r="AT145" s="13"/>
      <c r="AU145" s="13"/>
      <c r="AV145" s="13"/>
      <c r="BE145" s="13"/>
      <c r="BF145" s="13"/>
      <c r="BG145" s="13"/>
      <c r="BP145" s="13"/>
      <c r="BQ145" s="13"/>
      <c r="BR145" s="13"/>
      <c r="CA145" s="13"/>
      <c r="CB145" s="13"/>
      <c r="CC145" s="13"/>
      <c r="CL145" s="13"/>
      <c r="CM145" s="13"/>
      <c r="CN145" s="13"/>
      <c r="CO145" s="13"/>
      <c r="CP145" s="13"/>
      <c r="CQ145" s="13"/>
      <c r="CR145" s="13"/>
      <c r="CS145" s="13"/>
      <c r="CT145" s="17"/>
      <c r="GI145" s="192"/>
      <c r="GM145"/>
      <c r="GN145"/>
    </row>
    <row r="146" spans="1:196" ht="30.6" customHeight="1" x14ac:dyDescent="0.25">
      <c r="A146" s="13"/>
      <c r="B146" s="128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AH146" s="13"/>
      <c r="AI146" s="13"/>
      <c r="AJ146" s="13"/>
      <c r="AT146" s="13"/>
      <c r="AU146" s="13"/>
      <c r="AV146" s="13"/>
      <c r="BE146" s="13"/>
      <c r="BF146" s="13"/>
      <c r="BG146" s="13"/>
      <c r="BP146" s="13"/>
      <c r="BQ146" s="13"/>
      <c r="BR146" s="13"/>
      <c r="CA146" s="13"/>
      <c r="CB146" s="13"/>
      <c r="CC146" s="13"/>
      <c r="CL146" s="13"/>
      <c r="CM146" s="13"/>
      <c r="CN146" s="13"/>
      <c r="CO146" s="13"/>
      <c r="CP146" s="13"/>
      <c r="CQ146" s="13"/>
      <c r="CR146" s="13"/>
      <c r="CS146" s="13"/>
      <c r="CT146" s="17"/>
      <c r="GI146" s="192"/>
      <c r="GM146"/>
      <c r="GN146"/>
    </row>
    <row r="147" spans="1:196" ht="30.6" customHeight="1" x14ac:dyDescent="0.25">
      <c r="A147" s="13"/>
      <c r="B147" s="128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AH147" s="13"/>
      <c r="AI147" s="13"/>
      <c r="AJ147" s="13"/>
      <c r="AT147" s="13"/>
      <c r="AU147" s="13"/>
      <c r="AV147" s="13"/>
      <c r="BE147" s="13"/>
      <c r="BF147" s="13"/>
      <c r="BG147" s="13"/>
      <c r="BP147" s="13"/>
      <c r="BQ147" s="13"/>
      <c r="BR147" s="13"/>
      <c r="CA147" s="13"/>
      <c r="CB147" s="13"/>
      <c r="CC147" s="13"/>
      <c r="CL147" s="13"/>
      <c r="CM147" s="13"/>
      <c r="CN147" s="13"/>
      <c r="CO147" s="13"/>
      <c r="CP147" s="13"/>
      <c r="CQ147" s="13"/>
      <c r="CR147" s="13"/>
      <c r="CS147" s="13"/>
      <c r="CT147" s="17"/>
      <c r="GI147" s="192"/>
      <c r="GM147"/>
      <c r="GN147"/>
    </row>
    <row r="148" spans="1:196" ht="30.6" customHeight="1" x14ac:dyDescent="0.25">
      <c r="A148" s="13"/>
      <c r="B148" s="128"/>
      <c r="I148" s="13"/>
      <c r="J148" s="13"/>
      <c r="K148" s="13"/>
      <c r="L148" s="13"/>
      <c r="T148" s="13"/>
      <c r="U148" s="13"/>
      <c r="V148" s="13"/>
      <c r="W148" s="13"/>
      <c r="X148" s="13"/>
      <c r="AH148" s="13"/>
      <c r="AI148" s="13"/>
      <c r="AJ148" s="13"/>
      <c r="AT148" s="13"/>
      <c r="AU148" s="13"/>
      <c r="AV148" s="13"/>
      <c r="BE148" s="13"/>
      <c r="BF148" s="13"/>
      <c r="BG148" s="13"/>
      <c r="BP148" s="13"/>
      <c r="BQ148" s="13"/>
      <c r="BR148" s="13"/>
      <c r="CA148" s="13"/>
      <c r="CB148" s="13"/>
      <c r="CC148" s="13"/>
      <c r="CL148" s="13"/>
      <c r="CM148" s="13"/>
      <c r="CN148" s="13"/>
      <c r="CO148" s="13"/>
      <c r="CP148" s="13"/>
      <c r="CQ148" s="13"/>
      <c r="CR148" s="13"/>
      <c r="CS148" s="13"/>
      <c r="CT148" s="17"/>
      <c r="GI148" s="192"/>
      <c r="GM148"/>
      <c r="GN148"/>
    </row>
    <row r="149" spans="1:196" ht="30.6" customHeight="1" x14ac:dyDescent="0.25">
      <c r="A149" s="13"/>
      <c r="B149" s="128"/>
      <c r="CT149" s="17"/>
      <c r="GI149" s="192"/>
      <c r="GM149"/>
      <c r="GN149"/>
    </row>
    <row r="150" spans="1:196" ht="30.6" customHeight="1" x14ac:dyDescent="0.25">
      <c r="B150" s="128"/>
      <c r="CT150" s="17"/>
      <c r="GI150" s="192"/>
      <c r="GM150"/>
      <c r="GN150"/>
    </row>
    <row r="151" spans="1:196" ht="15.75" x14ac:dyDescent="0.25">
      <c r="GI151" s="192"/>
      <c r="GL151" s="193"/>
      <c r="GM151"/>
      <c r="GN151"/>
    </row>
    <row r="152" spans="1:196" ht="15.75" x14ac:dyDescent="0.25">
      <c r="GI152" s="192"/>
      <c r="GM152"/>
      <c r="GN152"/>
    </row>
    <row r="153" spans="1:196" ht="15.75" x14ac:dyDescent="0.25">
      <c r="GI153" s="192"/>
      <c r="GM153"/>
      <c r="GN153"/>
    </row>
    <row r="154" spans="1:196" ht="15.75" x14ac:dyDescent="0.25">
      <c r="GI154" s="192"/>
    </row>
  </sheetData>
  <sheetProtection selectLockedCells="1"/>
  <mergeCells count="35">
    <mergeCell ref="AA7:AB7"/>
    <mergeCell ref="AA8:AB8"/>
    <mergeCell ref="C14:G14"/>
    <mergeCell ref="AA3:AE3"/>
    <mergeCell ref="BV8:BY8"/>
    <mergeCell ref="BV9:BY9"/>
    <mergeCell ref="BV10:BY10"/>
    <mergeCell ref="BV11:BW11"/>
    <mergeCell ref="N13:R13"/>
    <mergeCell ref="Z13:AD13"/>
    <mergeCell ref="AL13:AP13"/>
    <mergeCell ref="AN8:AQ11"/>
    <mergeCell ref="AM8:AM11"/>
    <mergeCell ref="AX13:BB13"/>
    <mergeCell ref="BI13:BM13"/>
    <mergeCell ref="BT13:BX13"/>
    <mergeCell ref="CE1:CJ1"/>
    <mergeCell ref="CE3:CJ7"/>
    <mergeCell ref="AM2:AR2"/>
    <mergeCell ref="CG10:CH10"/>
    <mergeCell ref="CD11:CK11"/>
    <mergeCell ref="CG9:CH9"/>
    <mergeCell ref="CE8:CJ8"/>
    <mergeCell ref="AA6:AE6"/>
    <mergeCell ref="C1:H1"/>
    <mergeCell ref="N1:S1"/>
    <mergeCell ref="N2:S2"/>
    <mergeCell ref="C2:H2"/>
    <mergeCell ref="C3:H3"/>
    <mergeCell ref="AA11:AB11"/>
    <mergeCell ref="AA9:AB9"/>
    <mergeCell ref="CD12:CK12"/>
    <mergeCell ref="CE13:CI13"/>
    <mergeCell ref="C9:H9"/>
    <mergeCell ref="AA10:AB10"/>
  </mergeCells>
  <phoneticPr fontId="3" type="noConversion"/>
  <conditionalFormatting sqref="BC7">
    <cfRule type="containsErrors" dxfId="6" priority="31">
      <formula>ISERROR(BC7)</formula>
    </cfRule>
  </conditionalFormatting>
  <conditionalFormatting sqref="BY6">
    <cfRule type="containsErrors" dxfId="5" priority="24">
      <formula>ISERROR(BY6)</formula>
    </cfRule>
  </conditionalFormatting>
  <conditionalFormatting sqref="S10">
    <cfRule type="cellIs" dxfId="4" priority="16" operator="equal">
      <formula>"GO BACK"</formula>
    </cfRule>
    <cfRule type="cellIs" dxfId="3" priority="17" operator="equal">
      <formula>"""GO BACK"""</formula>
    </cfRule>
  </conditionalFormatting>
  <conditionalFormatting sqref="S13">
    <cfRule type="cellIs" dxfId="2" priority="15" operator="equal">
      <formula>""</formula>
    </cfRule>
  </conditionalFormatting>
  <conditionalFormatting sqref="CD11:CK11">
    <cfRule type="cellIs" dxfId="1" priority="2" operator="notEqual">
      <formula>""</formula>
    </cfRule>
  </conditionalFormatting>
  <conditionalFormatting sqref="CD12:CK12">
    <cfRule type="cellIs" dxfId="0" priority="1" operator="notEqual">
      <formula>""</formula>
    </cfRule>
  </conditionalFormatting>
  <dataValidations count="17">
    <dataValidation type="textLength" allowBlank="1" showInputMessage="1" showErrorMessage="1" errorTitle="Western ID is 9 digits." sqref="AA7" xr:uid="{00000000-0002-0000-0000-000000000000}">
      <formula1>9</formula1>
      <formula2>9</formula2>
    </dataValidation>
    <dataValidation type="list" allowBlank="1" showInputMessage="1" promptTitle="Choose highest level course." sqref="BV2:BV3" xr:uid="{00000000-0002-0000-0000-000001000000}">
      <formula1>$GL$2:$GL$35</formula1>
    </dataValidation>
    <dataValidation type="list" allowBlank="1" showInputMessage="1" promptTitle="Choose year" sqref="BB7 AZ7" xr:uid="{00000000-0002-0000-0000-000002000000}">
      <formula1>$GJ$11:$GJ$36</formula1>
    </dataValidation>
    <dataValidation type="list" allowBlank="1" showInputMessage="1" promptTitle="Year completed" prompt="Choose year in which the course was completed." sqref="BX2:BX3" xr:uid="{00000000-0002-0000-0000-000003000000}">
      <formula1>$GI$20:$GI$42</formula1>
    </dataValidation>
    <dataValidation type="list" allowBlank="1" showInputMessage="1" promptTitle="Choose year beginning" sqref="BX6 BV6" xr:uid="{00000000-0002-0000-0000-000004000000}">
      <formula1>$GI$20:$GI$42</formula1>
    </dataValidation>
    <dataValidation type="list" allowBlank="1" showInputMessage="1" showErrorMessage="1" promptTitle="Date &amp; Time of Declaration" prompt="Select date to confirm signature." sqref="CG9" xr:uid="{00000000-0002-0000-0000-000005000000}">
      <formula1>$GJ$38</formula1>
    </dataValidation>
    <dataValidation type="list" allowBlank="1" showInputMessage="1" errorTitle="Select from three options only." error="Mandarin_x000a_Other Chinese_x000a_No Chinese" promptTitle="Which dialect of Chinese?" sqref="BV5" xr:uid="{00000000-0002-0000-0000-000006000000}">
      <formula1>$GK$10:$GK$13</formula1>
    </dataValidation>
    <dataValidation type="list" allowBlank="1" showInputMessage="1" showErrorMessage="1" errorTitle="Select from three options only." error="Mandarin_x000a_Other Chinese_x000a_No Chinese" promptTitle="Which dialect of Chinese?" sqref="BN3 BK3 BK8" xr:uid="{00000000-0002-0000-0000-000007000000}">
      <formula1>$GK$2:$GK$7</formula1>
    </dataValidation>
    <dataValidation type="list" allowBlank="1" showInputMessage="1" showErrorMessage="1" errorTitle="Select from three options only." error="Mandarin_x000a_Other Chinese_x000a_No Chinese" promptTitle="Language experienced recently." prompt="Scroll through the list to select your response." sqref="AZ3" xr:uid="{00000000-0002-0000-0000-000008000000}">
      <formula1>$GK$2:$GK$7</formula1>
    </dataValidation>
    <dataValidation type="list" allowBlank="1" showInputMessage="1" promptTitle="Mother tongue" prompt="Indicate the language you were brought up to speak and feel most at home in." sqref="AZ9" xr:uid="{00000000-0002-0000-0000-000009000000}">
      <formula1>$GK$2:$GK$8</formula1>
    </dataValidation>
    <dataValidation type="list" allowBlank="1" showInputMessage="1" showErrorMessage="1" errorTitle="Select from three options only." error="Mandarin_x000a_Other Chinese_x000a_No Chinese" promptTitle="Relevant language experience." prompt="Enter your language experience that you think is most relevant to study of Chinese." sqref="AZ6" xr:uid="{00000000-0002-0000-0000-00000A000000}">
      <formula1>$GK$2:$GK$7</formula1>
    </dataValidation>
    <dataValidation type="list" allowBlank="1" showInputMessage="1" showErrorMessage="1" errorTitle="Chose one of the given levels" promptTitle="Number of characters I RECOGNIZE" prompt="Select the number that is higher than, but closest to, the number of characters you know." sqref="BK11" xr:uid="{00000000-0002-0000-0000-00000B000000}">
      <formula1>$GI$2:$GI$12</formula1>
    </dataValidation>
    <dataValidation type="list" allowBlank="1" showInputMessage="1" showErrorMessage="1" errorTitle="Chose one of the given levels" promptTitle="Number of characters I can WRITE" prompt="Select the number that is higher than, but closest to, the number of characters you know." sqref="BK12" xr:uid="{00000000-0002-0000-0000-00000C000000}">
      <formula1>$GI$2:$GI$12</formula1>
    </dataValidation>
    <dataValidation type="list" allowBlank="1" showInputMessage="1" showErrorMessage="1" errorTitle="Select from three options only." error="Mandarin_x000a_Other Chinese_x000a_No Chinese" promptTitle="Which dialect of Chinese?" sqref="BK4:BK6 BN8 BN4:BN6" xr:uid="{00000000-0002-0000-0000-00000D000000}">
      <formula1>$GI$14:$GI$18</formula1>
    </dataValidation>
    <dataValidation type="list" allowBlank="1" showInputMessage="1" showErrorMessage="1" sqref="AQ4" xr:uid="{00000000-0002-0000-0000-00000E000000}">
      <formula1>$GJ$12:$GJ$23</formula1>
    </dataValidation>
    <dataValidation type="list" allowBlank="1" showInputMessage="1" showErrorMessage="1" errorTitle="Choose from list." error="Note &quot;Other&quot; at end of list." promptTitle="Name of Country" sqref="BB6 BB3 AP4:AP6" xr:uid="{00000000-0002-0000-0000-00000F000000}">
      <formula1>$GK$20:$GK$28</formula1>
    </dataValidation>
    <dataValidation type="list" allowBlank="1" showInputMessage="1" showErrorMessage="1" errorTitle="COURSE NOT IN LIST!" error="Special Permissions are granted only for courses in the drop-down list. " promptTitle="Courses that require Permission" sqref="S8" xr:uid="{00000000-0002-0000-0000-000010000000}">
      <formula1>$GJ$2:$GJ$5</formula1>
    </dataValidation>
  </dataValidations>
  <hyperlinks>
    <hyperlink ref="S13" location="mark2" display="CONTINUE…" xr:uid="{00000000-0004-0000-0000-000000000000}"/>
    <hyperlink ref="AE13" location="Mark3" display="CONTINUE…" xr:uid="{00000000-0004-0000-0000-000001000000}"/>
    <hyperlink ref="AR13" location="mark4" display="CONTINUE…" xr:uid="{00000000-0004-0000-0000-000002000000}"/>
    <hyperlink ref="BC13" location="mark5" display="CONTINUE…" xr:uid="{00000000-0004-0000-0000-000003000000}"/>
    <hyperlink ref="BN13" location="mark6" display="CONTINUE…" xr:uid="{00000000-0004-0000-0000-000004000000}"/>
    <hyperlink ref="BY13" location="mark7" display="CONTINUE…" xr:uid="{00000000-0004-0000-0000-000005000000}"/>
    <hyperlink ref="C13" r:id="rId1" display="click here." xr:uid="{00000000-0004-0000-0000-000006000000}"/>
    <hyperlink ref="H11" location="mark1" display="CONTINUE…" xr:uid="{00000000-0004-0000-0000-000007000000}"/>
    <hyperlink ref="S10" location="mark0" display="mark0" xr:uid="{00000000-0004-0000-0000-000008000000}"/>
    <hyperlink ref="CJ13" location="MARK8" display="CONTINUE…" xr:uid="{00000000-0004-0000-0000-000009000000}"/>
    <hyperlink ref="M13" location="FORM!A13" display="ï" xr:uid="{00000000-0004-0000-0000-00000A000000}"/>
    <hyperlink ref="Y13" location="mark1" display="ï" xr:uid="{00000000-0004-0000-0000-00000B000000}"/>
    <hyperlink ref="AK13" location="mark2" display="ï" xr:uid="{00000000-0004-0000-0000-00000C000000}"/>
    <hyperlink ref="AW13" location="Mark3" display="ï" xr:uid="{00000000-0004-0000-0000-00000D000000}"/>
    <hyperlink ref="BH13" location="mark4" display="ï" xr:uid="{00000000-0004-0000-0000-00000E000000}"/>
    <hyperlink ref="BS13" location="mark5" display="ï" xr:uid="{00000000-0004-0000-0000-00000F000000}"/>
    <hyperlink ref="CD13" location="mark6" display="ï" xr:uid="{00000000-0004-0000-0000-000010000000}"/>
    <hyperlink ref="CO13" location="mark7" display="ï" xr:uid="{00000000-0004-0000-0000-000011000000}"/>
    <hyperlink ref="I14" location="FORM!CT1" display="TEST" xr:uid="{00000000-0004-0000-0000-000012000000}"/>
    <hyperlink ref="CV4" location="mark1" display="ï" xr:uid="{00000000-0004-0000-0000-000013000000}"/>
    <hyperlink ref="CD11:CJ11" location="mark1" display="mark1" xr:uid="{00000000-0004-0000-0000-000014000000}"/>
    <hyperlink ref="CD12:CJ12" location="mark1" display="mark1" xr:uid="{00000000-0004-0000-0000-000015000000}"/>
    <hyperlink ref="CD12:CK12" location="mark2" display="mark2" xr:uid="{00000000-0004-0000-0000-000016000000}"/>
    <hyperlink ref="C3:H3" r:id="rId2" display="For class days &amp; times, see the UWO Registrar's Master Timetable." xr:uid="{00000000-0004-0000-0000-000017000000}"/>
  </hyperlinks>
  <pageMargins left="0.74803149606299213" right="0.74803149606299213" top="0.98425196850393704" bottom="0.98425196850393704" header="0.51181102362204722" footer="0.51181102362204722"/>
  <pageSetup scale="10" fitToHeight="0" orientation="landscape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FORM</vt:lpstr>
      <vt:lpstr>droplists</vt:lpstr>
      <vt:lpstr>mark0</vt:lpstr>
      <vt:lpstr>mark1</vt:lpstr>
      <vt:lpstr>mark10</vt:lpstr>
      <vt:lpstr>mark2</vt:lpstr>
      <vt:lpstr>Mark3</vt:lpstr>
      <vt:lpstr>mark4</vt:lpstr>
      <vt:lpstr>mark5</vt:lpstr>
      <vt:lpstr>mark6</vt:lpstr>
      <vt:lpstr>mark7</vt:lpstr>
      <vt:lpstr>MARK8</vt:lpstr>
      <vt:lpstr>vertical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 Gordon</dc:creator>
  <cp:lastModifiedBy>RCG</cp:lastModifiedBy>
  <cp:lastPrinted>2012-05-07T18:43:45Z</cp:lastPrinted>
  <dcterms:created xsi:type="dcterms:W3CDTF">2011-06-23T14:01:23Z</dcterms:created>
  <dcterms:modified xsi:type="dcterms:W3CDTF">2020-05-12T13:31:15Z</dcterms:modified>
</cp:coreProperties>
</file>